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0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8" i="1"/>
  <c r="J383" l="1"/>
  <c r="I383"/>
  <c r="H383"/>
  <c r="G383"/>
  <c r="F383"/>
  <c r="B377"/>
  <c r="A377"/>
  <c r="J376"/>
  <c r="I376"/>
  <c r="H376"/>
  <c r="G376"/>
  <c r="F376"/>
  <c r="B370"/>
  <c r="A370"/>
  <c r="J369"/>
  <c r="I369"/>
  <c r="H369"/>
  <c r="G369"/>
  <c r="F369"/>
  <c r="B365"/>
  <c r="A365"/>
  <c r="J364"/>
  <c r="I364"/>
  <c r="H364"/>
  <c r="G364"/>
  <c r="F364"/>
  <c r="B355"/>
  <c r="A355"/>
  <c r="J354"/>
  <c r="I354"/>
  <c r="H354"/>
  <c r="G354"/>
  <c r="F354"/>
  <c r="B351"/>
  <c r="A351"/>
  <c r="J350"/>
  <c r="I350"/>
  <c r="H350"/>
  <c r="G350"/>
  <c r="F350"/>
  <c r="J341"/>
  <c r="I341"/>
  <c r="H341"/>
  <c r="G341"/>
  <c r="F341"/>
  <c r="B335"/>
  <c r="A335"/>
  <c r="J334"/>
  <c r="I334"/>
  <c r="H334"/>
  <c r="G334"/>
  <c r="F334"/>
  <c r="B328"/>
  <c r="A328"/>
  <c r="J327"/>
  <c r="I327"/>
  <c r="H327"/>
  <c r="G327"/>
  <c r="F327"/>
  <c r="B323"/>
  <c r="A323"/>
  <c r="J322"/>
  <c r="I322"/>
  <c r="H322"/>
  <c r="G322"/>
  <c r="F322"/>
  <c r="B313"/>
  <c r="A313"/>
  <c r="J312"/>
  <c r="I312"/>
  <c r="H312"/>
  <c r="G312"/>
  <c r="F312"/>
  <c r="B309"/>
  <c r="A309"/>
  <c r="J308"/>
  <c r="I308"/>
  <c r="H308"/>
  <c r="G308"/>
  <c r="F308"/>
  <c r="B594" l="1"/>
  <c r="A594"/>
  <c r="J593"/>
  <c r="I593"/>
  <c r="H593"/>
  <c r="G593"/>
  <c r="F593"/>
  <c r="B587"/>
  <c r="A587"/>
  <c r="J586"/>
  <c r="I586"/>
  <c r="H586"/>
  <c r="G586"/>
  <c r="F586"/>
  <c r="B580"/>
  <c r="A580"/>
  <c r="J579"/>
  <c r="I579"/>
  <c r="H579"/>
  <c r="G579"/>
  <c r="F579"/>
  <c r="B575"/>
  <c r="A575"/>
  <c r="J574"/>
  <c r="I574"/>
  <c r="H574"/>
  <c r="G574"/>
  <c r="F574"/>
  <c r="B565"/>
  <c r="A565"/>
  <c r="J564"/>
  <c r="I564"/>
  <c r="H564"/>
  <c r="G564"/>
  <c r="F564"/>
  <c r="B561"/>
  <c r="A561"/>
  <c r="L560"/>
  <c r="J560"/>
  <c r="I560"/>
  <c r="H560"/>
  <c r="G560"/>
  <c r="F560"/>
  <c r="B552"/>
  <c r="A552"/>
  <c r="J551"/>
  <c r="I551"/>
  <c r="H551"/>
  <c r="G551"/>
  <c r="F551"/>
  <c r="B545"/>
  <c r="A545"/>
  <c r="J544"/>
  <c r="I544"/>
  <c r="H544"/>
  <c r="G544"/>
  <c r="F544"/>
  <c r="B538"/>
  <c r="A538"/>
  <c r="J537"/>
  <c r="I537"/>
  <c r="H537"/>
  <c r="G537"/>
  <c r="F537"/>
  <c r="B533"/>
  <c r="A533"/>
  <c r="J532"/>
  <c r="I532"/>
  <c r="H532"/>
  <c r="G532"/>
  <c r="F532"/>
  <c r="B523"/>
  <c r="A523"/>
  <c r="J522"/>
  <c r="I522"/>
  <c r="H522"/>
  <c r="G522"/>
  <c r="F522"/>
  <c r="B519"/>
  <c r="A519"/>
  <c r="L518"/>
  <c r="J518"/>
  <c r="I518"/>
  <c r="H518"/>
  <c r="G518"/>
  <c r="F518"/>
  <c r="B510"/>
  <c r="A510"/>
  <c r="J509"/>
  <c r="I509"/>
  <c r="H509"/>
  <c r="G509"/>
  <c r="F509"/>
  <c r="B503"/>
  <c r="A503"/>
  <c r="J502"/>
  <c r="I502"/>
  <c r="H502"/>
  <c r="G502"/>
  <c r="F502"/>
  <c r="B496"/>
  <c r="A496"/>
  <c r="J495"/>
  <c r="I495"/>
  <c r="H495"/>
  <c r="G495"/>
  <c r="F495"/>
  <c r="B491"/>
  <c r="A491"/>
  <c r="J490"/>
  <c r="I490"/>
  <c r="H490"/>
  <c r="G490"/>
  <c r="F490"/>
  <c r="B481"/>
  <c r="A481"/>
  <c r="J480"/>
  <c r="I480"/>
  <c r="H480"/>
  <c r="G480"/>
  <c r="F480"/>
  <c r="B477"/>
  <c r="A477"/>
  <c r="J476"/>
  <c r="I476"/>
  <c r="H476"/>
  <c r="G476"/>
  <c r="F476"/>
  <c r="B468"/>
  <c r="A468"/>
  <c r="J467"/>
  <c r="I467"/>
  <c r="H467"/>
  <c r="G467"/>
  <c r="F467"/>
  <c r="B461"/>
  <c r="A461"/>
  <c r="J460"/>
  <c r="I460"/>
  <c r="H460"/>
  <c r="G460"/>
  <c r="F460"/>
  <c r="B454"/>
  <c r="A454"/>
  <c r="J453"/>
  <c r="I453"/>
  <c r="H453"/>
  <c r="G453"/>
  <c r="F453"/>
  <c r="B449"/>
  <c r="A449"/>
  <c r="J448"/>
  <c r="I448"/>
  <c r="H448"/>
  <c r="G448"/>
  <c r="F448"/>
  <c r="B439"/>
  <c r="A439"/>
  <c r="J438"/>
  <c r="I438"/>
  <c r="H438"/>
  <c r="G438"/>
  <c r="F438"/>
  <c r="B435"/>
  <c r="A435"/>
  <c r="J434"/>
  <c r="J468" s="1"/>
  <c r="I434"/>
  <c r="H434"/>
  <c r="G434"/>
  <c r="F434"/>
  <c r="B426"/>
  <c r="A426"/>
  <c r="J425"/>
  <c r="I425"/>
  <c r="H425"/>
  <c r="G425"/>
  <c r="F425"/>
  <c r="B419"/>
  <c r="A419"/>
  <c r="J418"/>
  <c r="I418"/>
  <c r="H418"/>
  <c r="G418"/>
  <c r="F418"/>
  <c r="B412"/>
  <c r="A412"/>
  <c r="J411"/>
  <c r="I411"/>
  <c r="H411"/>
  <c r="G411"/>
  <c r="F411"/>
  <c r="B407"/>
  <c r="A407"/>
  <c r="J406"/>
  <c r="I406"/>
  <c r="H406"/>
  <c r="G406"/>
  <c r="F406"/>
  <c r="B397"/>
  <c r="A397"/>
  <c r="J396"/>
  <c r="I396"/>
  <c r="H396"/>
  <c r="G396"/>
  <c r="F396"/>
  <c r="B393"/>
  <c r="A393"/>
  <c r="J392"/>
  <c r="I392"/>
  <c r="H392"/>
  <c r="G392"/>
  <c r="F392"/>
  <c r="B384"/>
  <c r="A384"/>
  <c r="I384"/>
  <c r="B342"/>
  <c r="A342"/>
  <c r="H342"/>
  <c r="B300"/>
  <c r="A300"/>
  <c r="J299"/>
  <c r="I299"/>
  <c r="H299"/>
  <c r="G299"/>
  <c r="F299"/>
  <c r="B293"/>
  <c r="A293"/>
  <c r="B286"/>
  <c r="A286"/>
  <c r="B281"/>
  <c r="A281"/>
  <c r="B271"/>
  <c r="A271"/>
  <c r="B267"/>
  <c r="A267"/>
  <c r="B258"/>
  <c r="A258"/>
  <c r="J257"/>
  <c r="I257"/>
  <c r="H257"/>
  <c r="G257"/>
  <c r="F257"/>
  <c r="B251"/>
  <c r="A251"/>
  <c r="J250"/>
  <c r="I250"/>
  <c r="H250"/>
  <c r="G250"/>
  <c r="F250"/>
  <c r="B244"/>
  <c r="A244"/>
  <c r="B239"/>
  <c r="A239"/>
  <c r="J238"/>
  <c r="I238"/>
  <c r="H238"/>
  <c r="G238"/>
  <c r="F238"/>
  <c r="B229"/>
  <c r="A229"/>
  <c r="B225"/>
  <c r="A225"/>
  <c r="B216"/>
  <c r="A216"/>
  <c r="J215"/>
  <c r="I215"/>
  <c r="H215"/>
  <c r="G215"/>
  <c r="F215"/>
  <c r="B209"/>
  <c r="A209"/>
  <c r="J208"/>
  <c r="I208"/>
  <c r="H208"/>
  <c r="G208"/>
  <c r="F208"/>
  <c r="B202"/>
  <c r="A202"/>
  <c r="J201"/>
  <c r="I201"/>
  <c r="H201"/>
  <c r="G201"/>
  <c r="F201"/>
  <c r="B197"/>
  <c r="A197"/>
  <c r="J196"/>
  <c r="I196"/>
  <c r="H196"/>
  <c r="G196"/>
  <c r="F196"/>
  <c r="B188"/>
  <c r="A188"/>
  <c r="J187"/>
  <c r="I187"/>
  <c r="H187"/>
  <c r="G187"/>
  <c r="F187"/>
  <c r="B184"/>
  <c r="A184"/>
  <c r="J183"/>
  <c r="I183"/>
  <c r="H183"/>
  <c r="G183"/>
  <c r="F183"/>
  <c r="B175"/>
  <c r="A175"/>
  <c r="J174"/>
  <c r="I174"/>
  <c r="H174"/>
  <c r="G174"/>
  <c r="F174"/>
  <c r="B168"/>
  <c r="A168"/>
  <c r="J167"/>
  <c r="I167"/>
  <c r="H167"/>
  <c r="G167"/>
  <c r="F167"/>
  <c r="B161"/>
  <c r="A161"/>
  <c r="J160"/>
  <c r="I160"/>
  <c r="H160"/>
  <c r="G160"/>
  <c r="F160"/>
  <c r="B156"/>
  <c r="A156"/>
  <c r="I155"/>
  <c r="H155"/>
  <c r="G155"/>
  <c r="F155"/>
  <c r="B146"/>
  <c r="A146"/>
  <c r="J145"/>
  <c r="I145"/>
  <c r="H145"/>
  <c r="G145"/>
  <c r="F145"/>
  <c r="B142"/>
  <c r="A142"/>
  <c r="J141"/>
  <c r="I141"/>
  <c r="H141"/>
  <c r="G141"/>
  <c r="F141"/>
  <c r="B133"/>
  <c r="A133"/>
  <c r="J132"/>
  <c r="I132"/>
  <c r="H132"/>
  <c r="G132"/>
  <c r="F132"/>
  <c r="B126"/>
  <c r="A126"/>
  <c r="J125"/>
  <c r="I125"/>
  <c r="H125"/>
  <c r="G125"/>
  <c r="F125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9"/>
  <c r="A99"/>
  <c r="J98"/>
  <c r="I98"/>
  <c r="H98"/>
  <c r="G98"/>
  <c r="F98"/>
  <c r="B90"/>
  <c r="A90"/>
  <c r="J89"/>
  <c r="I89"/>
  <c r="H89"/>
  <c r="G89"/>
  <c r="F89"/>
  <c r="B83"/>
  <c r="A83"/>
  <c r="J82"/>
  <c r="I82"/>
  <c r="H82"/>
  <c r="G82"/>
  <c r="F82"/>
  <c r="B76"/>
  <c r="A76"/>
  <c r="J75"/>
  <c r="I75"/>
  <c r="H75"/>
  <c r="G75"/>
  <c r="F75"/>
  <c r="B71"/>
  <c r="A71"/>
  <c r="J70"/>
  <c r="I70"/>
  <c r="H70"/>
  <c r="G70"/>
  <c r="F70"/>
  <c r="B61"/>
  <c r="A61"/>
  <c r="F60"/>
  <c r="B57"/>
  <c r="A57"/>
  <c r="J56"/>
  <c r="I56"/>
  <c r="H56"/>
  <c r="G56"/>
  <c r="F56"/>
  <c r="B48"/>
  <c r="A48"/>
  <c r="J47"/>
  <c r="I47"/>
  <c r="H47"/>
  <c r="G47"/>
  <c r="F47"/>
  <c r="B41"/>
  <c r="A41"/>
  <c r="J40"/>
  <c r="I40"/>
  <c r="H40"/>
  <c r="G40"/>
  <c r="F40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"/>
  <c r="I13"/>
  <c r="H13"/>
  <c r="G13"/>
  <c r="F13"/>
  <c r="I552" l="1"/>
  <c r="F594"/>
  <c r="H510"/>
  <c r="G468"/>
  <c r="J426"/>
  <c r="F426"/>
  <c r="G300"/>
  <c r="J258"/>
  <c r="I216"/>
  <c r="H175"/>
  <c r="G133"/>
  <c r="J90"/>
  <c r="F90"/>
  <c r="I48"/>
  <c r="H48"/>
  <c r="I90"/>
  <c r="F133"/>
  <c r="J133"/>
  <c r="G175"/>
  <c r="H216"/>
  <c r="I258"/>
  <c r="F300"/>
  <c r="J300"/>
  <c r="G342"/>
  <c r="H384"/>
  <c r="I426"/>
  <c r="F468"/>
  <c r="G510"/>
  <c r="H552"/>
  <c r="I594"/>
  <c r="F258"/>
  <c r="F48"/>
  <c r="J48"/>
  <c r="G90"/>
  <c r="H133"/>
  <c r="I175"/>
  <c r="F216"/>
  <c r="G258"/>
  <c r="H300"/>
  <c r="I342"/>
  <c r="F384"/>
  <c r="J384"/>
  <c r="G426"/>
  <c r="H468"/>
  <c r="I510"/>
  <c r="F552"/>
  <c r="J552"/>
  <c r="G594"/>
  <c r="J594"/>
  <c r="G48"/>
  <c r="H90"/>
  <c r="I133"/>
  <c r="F175"/>
  <c r="G216"/>
  <c r="H258"/>
  <c r="I300"/>
  <c r="F342"/>
  <c r="J342"/>
  <c r="G384"/>
  <c r="H426"/>
  <c r="I468"/>
  <c r="F510"/>
  <c r="J510"/>
  <c r="G552"/>
  <c r="H594"/>
  <c r="H595" l="1"/>
  <c r="J595"/>
  <c r="F595"/>
  <c r="I595"/>
  <c r="G595"/>
  <c r="L175"/>
  <c r="L216"/>
  <c r="L342"/>
  <c r="L384"/>
  <c r="L426"/>
  <c r="L510"/>
  <c r="L574"/>
  <c r="L579"/>
  <c r="L532"/>
  <c r="L537"/>
  <c r="L238"/>
  <c r="L258"/>
  <c r="L300"/>
  <c r="L299"/>
  <c r="L522"/>
  <c r="L552"/>
  <c r="L564"/>
  <c r="L594"/>
  <c r="L257"/>
  <c r="L586"/>
  <c r="L544"/>
  <c r="L250"/>
  <c r="L593"/>
  <c r="L551"/>
</calcChain>
</file>

<file path=xl/sharedStrings.xml><?xml version="1.0" encoding="utf-8"?>
<sst xmlns="http://schemas.openxmlformats.org/spreadsheetml/2006/main" count="883" uniqueCount="221">
  <si>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</si>
  <si>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</si>
  <si>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</si>
  <si>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</si>
  <si>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</si>
  <si>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</si>
  <si>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</si>
  <si>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</si>
  <si>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</si>
  <si>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</si>
  <si>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</si>
  <si>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</si>
  <si>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</si>
  <si>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</si>
  <si>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</si>
  <si>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</si>
  <si>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</si>
  <si>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</si>
  <si>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</si>
  <si>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</si>
  <si>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</si>
  <si>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</si>
  <si>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</si>
  <si>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</si>
  <si>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</si>
  <si>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</si>
  <si>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</si>
  <si>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</si>
  <si>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</si>
  <si>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</si>
  <si>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</si>
  <si>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</si>
  <si>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</si>
  <si>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</si>
  <si>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</si>
  <si>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</si>
  <si>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</si>
  <si>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</si>
  <si>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</si>
  <si>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</si>
  <si>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</si>
  <si>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</si>
  <si>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</si>
  <si>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</si>
  <si>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ГКОУ АО школа-интернат 1</t>
  </si>
  <si>
    <t>яйцо вареное</t>
  </si>
  <si>
    <t>яблоко</t>
  </si>
  <si>
    <t>компот из смеси сухофруктов</t>
  </si>
  <si>
    <t>499.07</t>
  </si>
  <si>
    <t>кисель</t>
  </si>
  <si>
    <t>чай с сахаром</t>
  </si>
  <si>
    <t>хлеб пшеничный</t>
  </si>
  <si>
    <t>499.01</t>
  </si>
  <si>
    <t>хлеб ржано-пшеничный</t>
  </si>
  <si>
    <t>Каша овсяная молочная</t>
  </si>
  <si>
    <t>182.01</t>
  </si>
  <si>
    <t>хлеб  ржано-пшеничный</t>
  </si>
  <si>
    <t>Макаронные изделия отварные</t>
  </si>
  <si>
    <t>сыр</t>
  </si>
  <si>
    <t>Плов из курицы</t>
  </si>
  <si>
    <t>яблоки</t>
  </si>
  <si>
    <t>Чай с сахаром</t>
  </si>
  <si>
    <t>Хлеб пшеничный</t>
  </si>
  <si>
    <t>Омлет натуральный</t>
  </si>
  <si>
    <t>210.01</t>
  </si>
  <si>
    <t>какао с молоком</t>
  </si>
  <si>
    <t>Хлеб ржано-пшеничный</t>
  </si>
  <si>
    <t>Картофельное пюре с маслом</t>
  </si>
  <si>
    <t>Ватрушка с повидлом</t>
  </si>
  <si>
    <t>Напиток из плодов шиповника</t>
  </si>
  <si>
    <t>388.02</t>
  </si>
  <si>
    <t>Каша рассыпчатая гречневая</t>
  </si>
  <si>
    <t>Тефтели рыбные с соусом</t>
  </si>
  <si>
    <t>0.09</t>
  </si>
  <si>
    <t>Щи из свежей капусты</t>
  </si>
  <si>
    <t>Котлеты рыбные</t>
  </si>
  <si>
    <t xml:space="preserve">хлеб пшеничный </t>
  </si>
  <si>
    <t>3</t>
  </si>
  <si>
    <t>Сыр</t>
  </si>
  <si>
    <t>9,11</t>
  </si>
  <si>
    <t>4,20</t>
  </si>
  <si>
    <t>2,19</t>
  </si>
  <si>
    <t>Каша пшеничная молочная вязкая</t>
  </si>
  <si>
    <t>8</t>
  </si>
  <si>
    <t>М.А.Лень</t>
  </si>
  <si>
    <t>масло сливочное</t>
  </si>
  <si>
    <t>7,8</t>
  </si>
  <si>
    <t>Суп гороховый</t>
  </si>
  <si>
    <t>Биточки из говядины с соусом</t>
  </si>
  <si>
    <t>Сок фруктовый</t>
  </si>
  <si>
    <t>4</t>
  </si>
  <si>
    <t>молоко</t>
  </si>
  <si>
    <t>Кофейный напиток с молоком</t>
  </si>
  <si>
    <t>9</t>
  </si>
  <si>
    <t>Тефтели мясные с соусом</t>
  </si>
  <si>
    <t>4,6</t>
  </si>
  <si>
    <t>10</t>
  </si>
  <si>
    <t>Ряженка</t>
  </si>
  <si>
    <t>Каша пшенная молочная вязкая</t>
  </si>
  <si>
    <t>Чай с молоком</t>
  </si>
  <si>
    <t>19</t>
  </si>
  <si>
    <t>12</t>
  </si>
  <si>
    <t>Масло сливочное</t>
  </si>
  <si>
    <t>икра из баклажан</t>
  </si>
  <si>
    <t>13</t>
  </si>
  <si>
    <t>499.02</t>
  </si>
  <si>
    <t>92,6</t>
  </si>
  <si>
    <t>14</t>
  </si>
  <si>
    <t>338.01</t>
  </si>
  <si>
    <t>15</t>
  </si>
  <si>
    <t>65</t>
  </si>
  <si>
    <t>17</t>
  </si>
  <si>
    <t>499.17</t>
  </si>
  <si>
    <t>259.08</t>
  </si>
  <si>
    <t>410.19</t>
  </si>
  <si>
    <t>9,9</t>
  </si>
  <si>
    <t>Суп картофельный с макаронными изделиями</t>
  </si>
  <si>
    <t>171.19</t>
  </si>
  <si>
    <t>Запеканка из творога со сгущеным молоком</t>
  </si>
  <si>
    <t>Фрикадельки рыбные в соусе</t>
  </si>
  <si>
    <t>11</t>
  </si>
  <si>
    <t>Яблоки</t>
  </si>
  <si>
    <t>Булочка Домашняя</t>
  </si>
  <si>
    <t>Салат из свеклы с яблоком</t>
  </si>
  <si>
    <t>масло  сливочное</t>
  </si>
  <si>
    <t>30</t>
  </si>
  <si>
    <t>499.05</t>
  </si>
  <si>
    <t>Рассольник Ленинградский на бульоне</t>
  </si>
  <si>
    <t>96.03</t>
  </si>
  <si>
    <t>279.04</t>
  </si>
  <si>
    <t>Запеканка из творога с молоком сгущеным</t>
  </si>
  <si>
    <t>223.11</t>
  </si>
  <si>
    <t>240.04</t>
  </si>
  <si>
    <t>102.12</t>
  </si>
  <si>
    <t>Винегрет овощной</t>
  </si>
  <si>
    <t>67.07</t>
  </si>
  <si>
    <t>52.1</t>
  </si>
  <si>
    <t>печенье</t>
  </si>
  <si>
    <t>ГКОУ АО "Школа-интернат №1"</t>
  </si>
  <si>
    <t>239.02</t>
  </si>
  <si>
    <t>хол.блюдо</t>
  </si>
  <si>
    <t>7-11 лет зима-весна</t>
  </si>
  <si>
    <t>Макароны запеченые с яйцом</t>
  </si>
  <si>
    <t>206.01</t>
  </si>
  <si>
    <t>359.03</t>
  </si>
  <si>
    <t>51,49</t>
  </si>
  <si>
    <t>Салат из соленых огурцов с луком</t>
  </si>
  <si>
    <t>21.14</t>
  </si>
  <si>
    <t>Жаркое по домашнему из курицы</t>
  </si>
  <si>
    <t>кефир</t>
  </si>
  <si>
    <t>Салат из моркови с сахаром</t>
  </si>
  <si>
    <t>62.04</t>
  </si>
  <si>
    <t>Капуста тушеная</t>
  </si>
  <si>
    <t>139.02</t>
  </si>
  <si>
    <t>7</t>
  </si>
  <si>
    <t>70</t>
  </si>
  <si>
    <t>Апельсин</t>
  </si>
  <si>
    <t>Салат Полевой</t>
  </si>
  <si>
    <t>841.03</t>
  </si>
  <si>
    <t>Макароны отварные с маслом</t>
  </si>
  <si>
    <t>Компот из смеси сухофруктов</t>
  </si>
  <si>
    <t>123,6</t>
  </si>
  <si>
    <t>Салат из квашеной капусты с зеленым горошком</t>
  </si>
  <si>
    <t>47.09</t>
  </si>
  <si>
    <t>291.16</t>
  </si>
  <si>
    <t>68,69</t>
  </si>
  <si>
    <t>Салат из отварной свеклы с растительным маслом</t>
  </si>
  <si>
    <t>52.09</t>
  </si>
  <si>
    <t>234</t>
  </si>
  <si>
    <t>128</t>
  </si>
  <si>
    <t>Каша гречневая молочная  вязкая</t>
  </si>
  <si>
    <t>18</t>
  </si>
  <si>
    <t>Мандарин</t>
  </si>
  <si>
    <t xml:space="preserve">Салат из соленых огурцов с луком </t>
  </si>
  <si>
    <t>Суп картофельный с перловой крупой на бульоне</t>
  </si>
  <si>
    <t>101.2</t>
  </si>
  <si>
    <t>Пирог с мясом и капустой свежей</t>
  </si>
  <si>
    <t>Сырники из творога</t>
  </si>
  <si>
    <t>219.04</t>
  </si>
  <si>
    <t>Курица тушеная в соусе</t>
  </si>
  <si>
    <t>Каша рисовая рассыпчатая</t>
  </si>
  <si>
    <t>171.02</t>
  </si>
  <si>
    <t>38</t>
  </si>
  <si>
    <t>сок фруктовый</t>
  </si>
  <si>
    <t>263.12</t>
  </si>
  <si>
    <t>844.02</t>
  </si>
  <si>
    <t>Рыба запеченая</t>
  </si>
  <si>
    <t>139.08</t>
  </si>
  <si>
    <t>Макароны отварные с сыром</t>
  </si>
  <si>
    <t>204.01</t>
  </si>
  <si>
    <t>Винегрет овощный</t>
  </si>
  <si>
    <t>88.11</t>
  </si>
  <si>
    <t>Жаркое по домашнему из говядины</t>
  </si>
  <si>
    <t>253.13</t>
  </si>
  <si>
    <t>Гороховое пюре с маслом</t>
  </si>
  <si>
    <t>199.1</t>
  </si>
  <si>
    <t>62.01</t>
  </si>
  <si>
    <t>Кефир</t>
  </si>
  <si>
    <t>Каша ячневая вязкая молочная</t>
  </si>
  <si>
    <t>174.06</t>
  </si>
  <si>
    <t>Суп картофельный с горохом</t>
  </si>
  <si>
    <t>102.03</t>
  </si>
  <si>
    <t>Запеканка картофельная с мясом</t>
  </si>
  <si>
    <t>284.03</t>
  </si>
  <si>
    <t>58</t>
  </si>
  <si>
    <t>Салат "Полевой"</t>
  </si>
  <si>
    <t>841.05</t>
  </si>
  <si>
    <t>Борщ с капустой и картофелем на бульоне</t>
  </si>
  <si>
    <t>6</t>
  </si>
  <si>
    <t>Каша гречневая рассыпчатая</t>
  </si>
  <si>
    <t>Каша овсяная жидкая молочная</t>
  </si>
  <si>
    <t>309.03</t>
  </si>
  <si>
    <t>549.02</t>
  </si>
  <si>
    <t>Пирожки печеные с картофелем</t>
  </si>
  <si>
    <t>ряженка</t>
  </si>
  <si>
    <t>каша манная жидкая молочная</t>
  </si>
  <si>
    <t xml:space="preserve">Рассольник </t>
  </si>
  <si>
    <t>Кондитерское изделие</t>
  </si>
  <si>
    <t>Каша рассыпчатая рисовая</t>
  </si>
  <si>
    <t>25</t>
  </si>
  <si>
    <t>362,29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</si>
</sst>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2" xfId="0" applyFont="1" applyBorder="1" applyAlignment="1" applyProtection="1">
      <alignment horizontal="center" vertical="top" wrapText="1"/>
      <protection locked="0"/>
    </xf>
    <xf numFmtId="49" fontId="3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49" fontId="13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9" xfId="0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49" fontId="1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 applyProtection="1">
      <alignment horizontal="center" vertical="top" wrapText="1"/>
      <protection locked="0"/>
    </xf>
    <xf numFmtId="2" fontId="13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49" fontId="3" fillId="0" borderId="0" xfId="0" applyNumberFormat="1" applyFont="1"/>
    <xf numFmtId="49" fontId="13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10" sqref="M5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140625" style="81" customWidth="1"/>
    <col min="6" max="6" width="9.28515625" style="2" customWidth="1"/>
    <col min="7" max="7" width="7.140625" style="2" customWidth="1"/>
    <col min="8" max="8" width="7.5703125" style="2" customWidth="1"/>
    <col min="9" max="9" width="6.85546875" style="2" customWidth="1"/>
    <col min="10" max="10" width="7.140625" style="2" customWidth="1"/>
    <col min="11" max="11" width="6.28515625" style="2" customWidth="1"/>
    <col min="12" max="12" width="9.85546875" style="2" customWidth="1"/>
    <col min="13" max="13" width="13" style="2" customWidth="1"/>
    <col min="14" max="16384" width="9.140625" style="2"/>
  </cols>
  <sheetData>
    <row r="1" spans="1:12" ht="27.75" customHeight="1">
      <c r="A1" s="1" t="s">
        <v>7</v>
      </c>
      <c r="C1" s="87" t="s">
        <v>138</v>
      </c>
      <c r="D1" s="88"/>
      <c r="E1" s="88"/>
      <c r="F1" s="13" t="s">
        <v>15</v>
      </c>
      <c r="G1" s="2" t="s">
        <v>16</v>
      </c>
      <c r="H1" s="89" t="s">
        <v>44</v>
      </c>
      <c r="I1" s="89"/>
      <c r="J1" s="89"/>
      <c r="K1" s="89"/>
    </row>
    <row r="2" spans="1:12" ht="18">
      <c r="A2" s="43" t="s">
        <v>6</v>
      </c>
      <c r="C2" s="2"/>
      <c r="G2" s="2" t="s">
        <v>17</v>
      </c>
      <c r="H2" s="90" t="s">
        <v>84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80" t="s">
        <v>141</v>
      </c>
      <c r="G3" s="2" t="s">
        <v>18</v>
      </c>
      <c r="H3" s="54">
        <v>29</v>
      </c>
      <c r="I3" s="54">
        <v>11</v>
      </c>
      <c r="J3" s="55">
        <v>2024</v>
      </c>
      <c r="K3" s="1"/>
    </row>
    <row r="4" spans="1:12">
      <c r="C4" s="2"/>
      <c r="D4" s="4"/>
      <c r="H4" s="56" t="s">
        <v>41</v>
      </c>
      <c r="I4" s="56" t="s">
        <v>42</v>
      </c>
      <c r="J4" s="56" t="s">
        <v>43</v>
      </c>
    </row>
    <row r="5" spans="1:12" ht="33.75">
      <c r="A5" s="52" t="s">
        <v>13</v>
      </c>
      <c r="B5" s="53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25.5">
      <c r="A6" s="22">
        <v>1</v>
      </c>
      <c r="B6" s="23">
        <v>1</v>
      </c>
      <c r="C6" s="24" t="s">
        <v>19</v>
      </c>
      <c r="D6" s="5" t="s">
        <v>20</v>
      </c>
      <c r="E6" s="46" t="s">
        <v>142</v>
      </c>
      <c r="F6" s="47">
        <v>200</v>
      </c>
      <c r="G6" s="47">
        <v>9</v>
      </c>
      <c r="H6" s="47">
        <v>14</v>
      </c>
      <c r="I6" s="47">
        <v>49</v>
      </c>
      <c r="J6" s="47">
        <v>356</v>
      </c>
      <c r="K6" s="48" t="s">
        <v>143</v>
      </c>
      <c r="L6" s="66">
        <v>23</v>
      </c>
    </row>
    <row r="7" spans="1:12" ht="15">
      <c r="A7" s="25"/>
      <c r="B7" s="16"/>
      <c r="C7" s="11"/>
      <c r="D7" s="6" t="s">
        <v>140</v>
      </c>
      <c r="E7" s="49" t="s">
        <v>85</v>
      </c>
      <c r="F7" s="50">
        <v>10</v>
      </c>
      <c r="G7" s="50"/>
      <c r="H7" s="50">
        <v>7</v>
      </c>
      <c r="I7" s="50"/>
      <c r="J7" s="50">
        <v>65</v>
      </c>
      <c r="K7" s="51">
        <v>14</v>
      </c>
      <c r="L7" s="65" t="s">
        <v>86</v>
      </c>
    </row>
    <row r="8" spans="1:12" ht="25.5">
      <c r="A8" s="25"/>
      <c r="B8" s="16"/>
      <c r="C8" s="11"/>
      <c r="D8" s="7" t="s">
        <v>21</v>
      </c>
      <c r="E8" s="49" t="s">
        <v>50</v>
      </c>
      <c r="F8" s="50">
        <v>200</v>
      </c>
      <c r="G8" s="50"/>
      <c r="H8" s="50"/>
      <c r="I8" s="50">
        <v>14</v>
      </c>
      <c r="J8" s="50">
        <v>59</v>
      </c>
      <c r="K8" s="51" t="s">
        <v>144</v>
      </c>
      <c r="L8" s="65" t="s">
        <v>81</v>
      </c>
    </row>
    <row r="9" spans="1:12" ht="15">
      <c r="A9" s="25"/>
      <c r="B9" s="16"/>
      <c r="C9" s="11"/>
      <c r="D9" s="7" t="s">
        <v>22</v>
      </c>
      <c r="E9" s="49" t="s">
        <v>51</v>
      </c>
      <c r="F9" s="50">
        <v>75</v>
      </c>
      <c r="G9" s="50">
        <v>4</v>
      </c>
      <c r="H9" s="50">
        <v>1</v>
      </c>
      <c r="I9" s="50">
        <v>24</v>
      </c>
      <c r="J9" s="50">
        <v>118</v>
      </c>
      <c r="K9" s="51">
        <v>499</v>
      </c>
      <c r="L9" s="75">
        <v>3.5</v>
      </c>
    </row>
    <row r="10" spans="1:12" ht="15">
      <c r="A10" s="25"/>
      <c r="B10" s="16"/>
      <c r="C10" s="11"/>
      <c r="D10" s="7" t="s">
        <v>23</v>
      </c>
      <c r="E10" s="49"/>
      <c r="F10" s="50"/>
      <c r="G10" s="50"/>
      <c r="H10" s="50"/>
      <c r="I10" s="50"/>
      <c r="J10" s="50"/>
      <c r="K10" s="51"/>
      <c r="L10" s="57">
        <v>0</v>
      </c>
    </row>
    <row r="11" spans="1:12" ht="15">
      <c r="A11" s="25"/>
      <c r="B11" s="16"/>
      <c r="C11" s="11"/>
      <c r="D11" s="6" t="s">
        <v>140</v>
      </c>
      <c r="E11" s="49" t="s">
        <v>58</v>
      </c>
      <c r="F11" s="50">
        <v>15</v>
      </c>
      <c r="G11" s="50">
        <v>4</v>
      </c>
      <c r="H11" s="50">
        <v>4</v>
      </c>
      <c r="I11" s="50"/>
      <c r="J11" s="50">
        <v>53</v>
      </c>
      <c r="K11" s="51">
        <v>839</v>
      </c>
      <c r="L11" s="77" t="s">
        <v>109</v>
      </c>
    </row>
    <row r="12" spans="1:12" ht="1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7">
        <v>0</v>
      </c>
    </row>
    <row r="13" spans="1:12" ht="1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17</v>
      </c>
      <c r="H13" s="21">
        <f t="shared" si="0"/>
        <v>26</v>
      </c>
      <c r="I13" s="21">
        <f t="shared" si="0"/>
        <v>87</v>
      </c>
      <c r="J13" s="21">
        <f t="shared" si="0"/>
        <v>651</v>
      </c>
      <c r="K13" s="27"/>
      <c r="L13" s="69" t="s">
        <v>145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9" t="s">
        <v>46</v>
      </c>
      <c r="F14" s="50">
        <v>200</v>
      </c>
      <c r="G14" s="50">
        <v>1</v>
      </c>
      <c r="H14" s="50">
        <v>1</v>
      </c>
      <c r="I14" s="50">
        <v>18</v>
      </c>
      <c r="J14" s="50">
        <v>80</v>
      </c>
      <c r="K14" s="51">
        <v>338</v>
      </c>
      <c r="L14" s="50">
        <v>25</v>
      </c>
    </row>
    <row r="15" spans="1:12" ht="15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5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5">
      <c r="A17" s="26"/>
      <c r="B17" s="18"/>
      <c r="C17" s="8"/>
      <c r="D17" s="19" t="s">
        <v>38</v>
      </c>
      <c r="E17" s="9"/>
      <c r="F17" s="21">
        <f>SUM(F14:F16)</f>
        <v>200</v>
      </c>
      <c r="G17" s="21">
        <f t="shared" ref="G17:J17" si="1">SUM(G14:G16)</f>
        <v>1</v>
      </c>
      <c r="H17" s="21">
        <f t="shared" si="1"/>
        <v>1</v>
      </c>
      <c r="I17" s="21">
        <f t="shared" si="1"/>
        <v>18</v>
      </c>
      <c r="J17" s="21">
        <f t="shared" si="1"/>
        <v>80</v>
      </c>
      <c r="K17" s="27"/>
      <c r="L17" s="21">
        <v>25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61" t="s">
        <v>146</v>
      </c>
      <c r="F18" s="50">
        <v>80</v>
      </c>
      <c r="G18" s="50">
        <v>1</v>
      </c>
      <c r="H18" s="50">
        <v>4</v>
      </c>
      <c r="I18" s="50">
        <v>2</v>
      </c>
      <c r="J18" s="50">
        <v>48</v>
      </c>
      <c r="K18" s="58" t="s">
        <v>147</v>
      </c>
      <c r="L18" s="50">
        <v>9</v>
      </c>
    </row>
    <row r="19" spans="1:12" ht="15">
      <c r="A19" s="25"/>
      <c r="B19" s="16"/>
      <c r="C19" s="11"/>
      <c r="D19" s="7" t="s">
        <v>27</v>
      </c>
      <c r="E19" s="61" t="s">
        <v>74</v>
      </c>
      <c r="F19" s="50">
        <v>200</v>
      </c>
      <c r="G19" s="50">
        <v>3</v>
      </c>
      <c r="H19" s="50">
        <v>9</v>
      </c>
      <c r="I19" s="50">
        <v>15</v>
      </c>
      <c r="J19" s="50">
        <v>157</v>
      </c>
      <c r="K19" s="51">
        <v>88</v>
      </c>
      <c r="L19" s="50">
        <v>20</v>
      </c>
    </row>
    <row r="20" spans="1:12" ht="15">
      <c r="A20" s="25"/>
      <c r="B20" s="16"/>
      <c r="C20" s="11"/>
      <c r="D20" s="7" t="s">
        <v>28</v>
      </c>
      <c r="E20" s="49" t="s">
        <v>148</v>
      </c>
      <c r="F20" s="50">
        <v>200</v>
      </c>
      <c r="G20" s="50">
        <v>18</v>
      </c>
      <c r="H20" s="50">
        <v>26</v>
      </c>
      <c r="I20" s="50">
        <v>28</v>
      </c>
      <c r="J20" s="50">
        <v>419</v>
      </c>
      <c r="K20" s="51">
        <v>263</v>
      </c>
      <c r="L20" s="62">
        <v>55</v>
      </c>
    </row>
    <row r="21" spans="1:12" ht="15">
      <c r="A21" s="25"/>
      <c r="B21" s="16"/>
      <c r="C21" s="11"/>
      <c r="D21" s="7" t="s">
        <v>29</v>
      </c>
      <c r="E21" s="61"/>
      <c r="F21" s="50"/>
      <c r="G21" s="50"/>
      <c r="H21" s="50"/>
      <c r="I21" s="50"/>
      <c r="J21" s="50"/>
      <c r="K21" s="51"/>
      <c r="L21" s="62"/>
    </row>
    <row r="22" spans="1:12" ht="15">
      <c r="A22" s="25"/>
      <c r="B22" s="16"/>
      <c r="C22" s="11"/>
      <c r="D22" s="7" t="s">
        <v>30</v>
      </c>
      <c r="E22" s="61" t="s">
        <v>69</v>
      </c>
      <c r="F22" s="50">
        <v>200</v>
      </c>
      <c r="G22" s="50">
        <v>1</v>
      </c>
      <c r="H22" s="50"/>
      <c r="I22" s="50">
        <v>30</v>
      </c>
      <c r="J22" s="50">
        <v>137</v>
      </c>
      <c r="K22" s="51">
        <v>388</v>
      </c>
      <c r="L22" s="50">
        <v>6</v>
      </c>
    </row>
    <row r="23" spans="1:12" ht="15">
      <c r="A23" s="25"/>
      <c r="B23" s="16"/>
      <c r="C23" s="11"/>
      <c r="D23" s="7" t="s">
        <v>31</v>
      </c>
      <c r="E23" s="49"/>
      <c r="F23" s="50"/>
      <c r="G23" s="50"/>
      <c r="H23" s="50"/>
      <c r="I23" s="50"/>
      <c r="J23" s="50"/>
      <c r="K23" s="51"/>
      <c r="L23" s="50"/>
    </row>
    <row r="24" spans="1:12" ht="25.5">
      <c r="A24" s="25"/>
      <c r="B24" s="16"/>
      <c r="C24" s="11"/>
      <c r="D24" s="7" t="s">
        <v>32</v>
      </c>
      <c r="E24" s="49" t="s">
        <v>53</v>
      </c>
      <c r="F24" s="50">
        <v>80</v>
      </c>
      <c r="G24" s="50">
        <v>5</v>
      </c>
      <c r="H24" s="50">
        <v>1</v>
      </c>
      <c r="I24" s="50">
        <v>32</v>
      </c>
      <c r="J24" s="50">
        <v>158</v>
      </c>
      <c r="K24" s="51" t="s">
        <v>126</v>
      </c>
      <c r="L24" s="65" t="s">
        <v>90</v>
      </c>
    </row>
    <row r="25" spans="1:12" ht="1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>
      <c r="A27" s="26"/>
      <c r="B27" s="18"/>
      <c r="C27" s="8"/>
      <c r="D27" s="19" t="s">
        <v>38</v>
      </c>
      <c r="E27" s="9"/>
      <c r="F27" s="21">
        <f>SUM(F18:F26)</f>
        <v>760</v>
      </c>
      <c r="G27" s="21">
        <f t="shared" ref="G27:J27" si="2">SUM(G18:G26)</f>
        <v>28</v>
      </c>
      <c r="H27" s="21">
        <f t="shared" si="2"/>
        <v>40</v>
      </c>
      <c r="I27" s="21">
        <f t="shared" si="2"/>
        <v>107</v>
      </c>
      <c r="J27" s="21">
        <f t="shared" si="2"/>
        <v>919</v>
      </c>
      <c r="K27" s="27"/>
      <c r="L27" s="70">
        <v>105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61" t="s">
        <v>122</v>
      </c>
      <c r="F28" s="50">
        <v>100</v>
      </c>
      <c r="G28" s="50">
        <v>5</v>
      </c>
      <c r="H28" s="50">
        <v>7</v>
      </c>
      <c r="I28" s="50">
        <v>28</v>
      </c>
      <c r="J28" s="50">
        <v>170</v>
      </c>
      <c r="K28" s="51">
        <v>424</v>
      </c>
      <c r="L28" s="50">
        <v>13</v>
      </c>
    </row>
    <row r="29" spans="1:12" ht="15">
      <c r="A29" s="25"/>
      <c r="B29" s="16"/>
      <c r="C29" s="11"/>
      <c r="D29" s="12" t="s">
        <v>30</v>
      </c>
      <c r="E29" s="61" t="s">
        <v>149</v>
      </c>
      <c r="F29" s="50">
        <v>200</v>
      </c>
      <c r="G29" s="50">
        <v>6</v>
      </c>
      <c r="H29" s="50">
        <v>6</v>
      </c>
      <c r="I29" s="50">
        <v>8</v>
      </c>
      <c r="J29" s="50">
        <v>118</v>
      </c>
      <c r="K29" s="51">
        <v>386</v>
      </c>
      <c r="L29" s="50">
        <v>18</v>
      </c>
    </row>
    <row r="30" spans="1:12" ht="15">
      <c r="A30" s="25"/>
      <c r="B30" s="16"/>
      <c r="C30" s="11"/>
      <c r="D30" s="6"/>
      <c r="E30" s="49"/>
      <c r="F30" s="50"/>
      <c r="G30" s="50"/>
      <c r="H30" s="50"/>
      <c r="I30" s="50"/>
      <c r="J30" s="50"/>
      <c r="K30" s="51"/>
      <c r="L30" s="50"/>
    </row>
    <row r="31" spans="1:12" ht="1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>
      <c r="A32" s="26"/>
      <c r="B32" s="18"/>
      <c r="C32" s="8"/>
      <c r="D32" s="19" t="s">
        <v>38</v>
      </c>
      <c r="E32" s="9"/>
      <c r="F32" s="21">
        <f>SUM(F28:F31)</f>
        <v>300</v>
      </c>
      <c r="G32" s="21">
        <f t="shared" ref="G32:J32" si="3">SUM(G28:G31)</f>
        <v>11</v>
      </c>
      <c r="H32" s="21">
        <f t="shared" si="3"/>
        <v>13</v>
      </c>
      <c r="I32" s="21">
        <f t="shared" si="3"/>
        <v>36</v>
      </c>
      <c r="J32" s="21">
        <f t="shared" si="3"/>
        <v>288</v>
      </c>
      <c r="K32" s="27"/>
      <c r="L32" s="21">
        <v>31</v>
      </c>
    </row>
    <row r="33" spans="1:13" ht="15.75" thickBot="1">
      <c r="A33" s="28">
        <f>A6</f>
        <v>1</v>
      </c>
      <c r="B33" s="14">
        <f>B6</f>
        <v>1</v>
      </c>
      <c r="C33" s="10" t="s">
        <v>35</v>
      </c>
      <c r="D33" s="7" t="s">
        <v>26</v>
      </c>
      <c r="E33" s="61" t="s">
        <v>150</v>
      </c>
      <c r="F33" s="50">
        <v>80</v>
      </c>
      <c r="G33" s="50">
        <v>1</v>
      </c>
      <c r="H33" s="50">
        <v>4</v>
      </c>
      <c r="I33" s="50">
        <v>10</v>
      </c>
      <c r="J33" s="50">
        <v>80</v>
      </c>
      <c r="K33" s="51" t="s">
        <v>151</v>
      </c>
      <c r="L33" s="62">
        <v>7</v>
      </c>
    </row>
    <row r="34" spans="1:13" ht="15">
      <c r="A34" s="25"/>
      <c r="B34" s="16"/>
      <c r="C34" s="11"/>
      <c r="D34" s="5" t="s">
        <v>20</v>
      </c>
      <c r="E34" s="61" t="s">
        <v>94</v>
      </c>
      <c r="F34" s="50">
        <v>90</v>
      </c>
      <c r="G34" s="50">
        <v>2</v>
      </c>
      <c r="H34" s="50">
        <v>8</v>
      </c>
      <c r="I34" s="50">
        <v>14</v>
      </c>
      <c r="J34" s="50">
        <v>144</v>
      </c>
      <c r="K34" s="51">
        <v>279</v>
      </c>
      <c r="L34" s="65" t="s">
        <v>155</v>
      </c>
    </row>
    <row r="35" spans="1:13" ht="25.5">
      <c r="A35" s="25"/>
      <c r="B35" s="16"/>
      <c r="C35" s="11"/>
      <c r="D35" s="8" t="s">
        <v>29</v>
      </c>
      <c r="E35" s="61" t="s">
        <v>152</v>
      </c>
      <c r="F35" s="50">
        <v>180</v>
      </c>
      <c r="G35" s="50">
        <v>5</v>
      </c>
      <c r="H35" s="50">
        <v>5</v>
      </c>
      <c r="I35" s="50">
        <v>15</v>
      </c>
      <c r="J35" s="50">
        <v>127</v>
      </c>
      <c r="K35" s="51" t="s">
        <v>153</v>
      </c>
      <c r="L35" s="65" t="s">
        <v>154</v>
      </c>
    </row>
    <row r="36" spans="1:13" ht="15">
      <c r="A36" s="25"/>
      <c r="B36" s="16"/>
      <c r="C36" s="11"/>
      <c r="D36" s="7" t="s">
        <v>30</v>
      </c>
      <c r="E36" s="49" t="s">
        <v>50</v>
      </c>
      <c r="F36" s="50">
        <v>200</v>
      </c>
      <c r="G36" s="50"/>
      <c r="H36" s="50"/>
      <c r="I36" s="50">
        <v>14</v>
      </c>
      <c r="J36" s="50">
        <v>59</v>
      </c>
      <c r="K36" s="51">
        <v>359</v>
      </c>
      <c r="L36" s="65" t="s">
        <v>81</v>
      </c>
    </row>
    <row r="37" spans="1:13" ht="25.5">
      <c r="A37" s="25"/>
      <c r="B37" s="16"/>
      <c r="C37" s="11"/>
      <c r="D37" s="7" t="s">
        <v>22</v>
      </c>
      <c r="E37" s="49" t="s">
        <v>51</v>
      </c>
      <c r="F37" s="50">
        <v>75</v>
      </c>
      <c r="G37" s="50">
        <v>4</v>
      </c>
      <c r="H37" s="50">
        <v>1</v>
      </c>
      <c r="I37" s="50">
        <v>24</v>
      </c>
      <c r="J37" s="50">
        <v>118</v>
      </c>
      <c r="K37" s="51" t="s">
        <v>52</v>
      </c>
      <c r="L37" s="50">
        <v>3.5</v>
      </c>
    </row>
    <row r="38" spans="1:13" ht="15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3" ht="15">
      <c r="A39" s="25"/>
      <c r="B39" s="16"/>
      <c r="C39" s="11"/>
      <c r="D39" s="6"/>
      <c r="E39" s="49"/>
      <c r="F39" s="50"/>
      <c r="G39" s="50"/>
      <c r="H39" s="50"/>
      <c r="I39" s="50"/>
      <c r="J39" s="50"/>
      <c r="K39" s="51"/>
      <c r="L39" s="50"/>
    </row>
    <row r="40" spans="1:13" ht="15">
      <c r="A40" s="26"/>
      <c r="B40" s="18"/>
      <c r="C40" s="8"/>
      <c r="D40" s="19" t="s">
        <v>38</v>
      </c>
      <c r="E40" s="9"/>
      <c r="F40" s="21">
        <f>SUM(F33:F39)</f>
        <v>625</v>
      </c>
      <c r="G40" s="21">
        <f>SUM(G33:G39)</f>
        <v>12</v>
      </c>
      <c r="H40" s="21">
        <f>SUM(H33:H39)</f>
        <v>18</v>
      </c>
      <c r="I40" s="21">
        <f>SUM(I33:I39)</f>
        <v>77</v>
      </c>
      <c r="J40" s="21">
        <f>SUM(J33:J39)</f>
        <v>528</v>
      </c>
      <c r="K40" s="27"/>
      <c r="L40" s="70">
        <v>89.69</v>
      </c>
    </row>
    <row r="41" spans="1:13" ht="15">
      <c r="A41" s="28">
        <f>A6</f>
        <v>1</v>
      </c>
      <c r="B41" s="14">
        <f>B6</f>
        <v>1</v>
      </c>
      <c r="C41" s="10" t="s">
        <v>36</v>
      </c>
      <c r="D41" s="12" t="s">
        <v>37</v>
      </c>
      <c r="E41" s="61" t="s">
        <v>91</v>
      </c>
      <c r="F41" s="50">
        <v>200</v>
      </c>
      <c r="G41" s="50">
        <v>6</v>
      </c>
      <c r="H41" s="50">
        <v>6</v>
      </c>
      <c r="I41" s="50">
        <v>9</v>
      </c>
      <c r="J41" s="50">
        <v>116</v>
      </c>
      <c r="K41" s="51">
        <v>385</v>
      </c>
      <c r="L41" s="50">
        <v>16</v>
      </c>
    </row>
    <row r="42" spans="1:13" ht="15">
      <c r="A42" s="25"/>
      <c r="B42" s="16"/>
      <c r="C42" s="11"/>
      <c r="D42" s="12" t="s">
        <v>34</v>
      </c>
      <c r="E42" s="49"/>
      <c r="F42" s="50"/>
      <c r="G42" s="50"/>
      <c r="H42" s="50"/>
      <c r="I42" s="50"/>
      <c r="J42" s="50"/>
      <c r="K42" s="51"/>
      <c r="L42" s="50"/>
    </row>
    <row r="43" spans="1:13" ht="15">
      <c r="A43" s="25"/>
      <c r="B43" s="16"/>
      <c r="C43" s="11"/>
      <c r="D43" s="12" t="s">
        <v>30</v>
      </c>
      <c r="E43" s="49"/>
      <c r="F43" s="50"/>
      <c r="G43" s="50"/>
      <c r="H43" s="50"/>
      <c r="I43" s="50"/>
      <c r="J43" s="50"/>
      <c r="K43" s="51"/>
      <c r="L43" s="50"/>
    </row>
    <row r="44" spans="1:13" ht="15">
      <c r="A44" s="25"/>
      <c r="B44" s="16"/>
      <c r="C44" s="11"/>
      <c r="D44" s="12" t="s">
        <v>23</v>
      </c>
      <c r="E44" s="49"/>
      <c r="F44" s="50"/>
      <c r="G44" s="50"/>
      <c r="H44" s="50"/>
      <c r="I44" s="50"/>
      <c r="J44" s="50"/>
      <c r="K44" s="51"/>
      <c r="L44" s="50"/>
    </row>
    <row r="45" spans="1:13" ht="1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3" ht="15">
      <c r="A46" s="25"/>
      <c r="B46" s="16"/>
      <c r="C46" s="11"/>
      <c r="D46" s="6"/>
      <c r="E46" s="49"/>
      <c r="F46" s="50"/>
      <c r="G46" s="50"/>
      <c r="H46" s="50"/>
      <c r="I46" s="50"/>
      <c r="J46" s="50"/>
      <c r="K46" s="51"/>
      <c r="L46" s="50"/>
    </row>
    <row r="47" spans="1:13" ht="15">
      <c r="A47" s="26"/>
      <c r="B47" s="18"/>
      <c r="C47" s="8"/>
      <c r="D47" s="20" t="s">
        <v>38</v>
      </c>
      <c r="E47" s="9"/>
      <c r="F47" s="21">
        <f>SUM(F41:F46)</f>
        <v>200</v>
      </c>
      <c r="G47" s="21">
        <f t="shared" ref="G47:J47" si="4">SUM(G41:G46)</f>
        <v>6</v>
      </c>
      <c r="H47" s="21">
        <f t="shared" si="4"/>
        <v>6</v>
      </c>
      <c r="I47" s="21">
        <f t="shared" si="4"/>
        <v>9</v>
      </c>
      <c r="J47" s="21">
        <f t="shared" si="4"/>
        <v>116</v>
      </c>
      <c r="K47" s="27"/>
      <c r="L47" s="21">
        <v>16</v>
      </c>
    </row>
    <row r="48" spans="1:13" ht="15">
      <c r="A48" s="31">
        <f>A6</f>
        <v>1</v>
      </c>
      <c r="B48" s="32">
        <f>B6</f>
        <v>1</v>
      </c>
      <c r="C48" s="85" t="s">
        <v>4</v>
      </c>
      <c r="D48" s="86"/>
      <c r="E48" s="33"/>
      <c r="F48" s="34">
        <f>F13+F17+F27+F32+F40+F47</f>
        <v>2585</v>
      </c>
      <c r="G48" s="34">
        <f>G13+G17+G27+G32+G40+G47</f>
        <v>75</v>
      </c>
      <c r="H48" s="34">
        <f>H13+H17+H27+H32+H40+H47</f>
        <v>104</v>
      </c>
      <c r="I48" s="34">
        <f>I13+I17+I27+I32+I40+I47</f>
        <v>334</v>
      </c>
      <c r="J48" s="34">
        <f>J13+J17+J27+J32+J40+J47</f>
        <v>2582</v>
      </c>
      <c r="K48" s="35"/>
      <c r="L48" s="92">
        <f>L13+L17+L27+L32+L40+L47</f>
        <v>318.18</v>
      </c>
      <c r="M48" s="91"/>
    </row>
    <row r="49" spans="1:14" ht="25.5">
      <c r="A49" s="15">
        <v>1</v>
      </c>
      <c r="B49" s="16">
        <v>2</v>
      </c>
      <c r="C49" s="24" t="s">
        <v>19</v>
      </c>
      <c r="D49" s="5" t="s">
        <v>20</v>
      </c>
      <c r="E49" s="59" t="s">
        <v>54</v>
      </c>
      <c r="F49" s="47">
        <v>200</v>
      </c>
      <c r="G49" s="47">
        <v>7</v>
      </c>
      <c r="H49" s="47">
        <v>8</v>
      </c>
      <c r="I49" s="47">
        <v>32</v>
      </c>
      <c r="J49" s="47">
        <v>250</v>
      </c>
      <c r="K49" s="60" t="s">
        <v>55</v>
      </c>
      <c r="L49" s="66">
        <v>17</v>
      </c>
      <c r="N49" s="91"/>
    </row>
    <row r="50" spans="1:14" ht="15">
      <c r="A50" s="15"/>
      <c r="B50" s="16"/>
      <c r="C50" s="11"/>
      <c r="D50" s="6" t="s">
        <v>140</v>
      </c>
      <c r="E50" s="49" t="s">
        <v>85</v>
      </c>
      <c r="F50" s="50">
        <v>10</v>
      </c>
      <c r="G50" s="50"/>
      <c r="H50" s="50">
        <v>7</v>
      </c>
      <c r="I50" s="50"/>
      <c r="J50" s="50">
        <v>65</v>
      </c>
      <c r="K50" s="51">
        <v>14</v>
      </c>
      <c r="L50" s="50">
        <v>7.8</v>
      </c>
    </row>
    <row r="51" spans="1:14" ht="15">
      <c r="A51" s="15"/>
      <c r="B51" s="16"/>
      <c r="C51" s="11"/>
      <c r="D51" s="7" t="s">
        <v>21</v>
      </c>
      <c r="E51" s="61" t="s">
        <v>92</v>
      </c>
      <c r="F51" s="50">
        <v>200</v>
      </c>
      <c r="G51" s="50">
        <v>3</v>
      </c>
      <c r="H51" s="50">
        <v>3</v>
      </c>
      <c r="I51" s="50">
        <v>15</v>
      </c>
      <c r="J51" s="50">
        <v>107</v>
      </c>
      <c r="K51" s="51">
        <v>379</v>
      </c>
      <c r="L51" s="65" t="s">
        <v>93</v>
      </c>
    </row>
    <row r="52" spans="1:14" ht="15">
      <c r="A52" s="15"/>
      <c r="B52" s="16"/>
      <c r="C52" s="11"/>
      <c r="D52" s="7" t="s">
        <v>22</v>
      </c>
      <c r="E52" s="61" t="s">
        <v>62</v>
      </c>
      <c r="F52" s="62">
        <v>75</v>
      </c>
      <c r="G52" s="50">
        <v>4</v>
      </c>
      <c r="H52" s="50">
        <v>1</v>
      </c>
      <c r="I52" s="50">
        <v>24</v>
      </c>
      <c r="J52" s="50">
        <v>118</v>
      </c>
      <c r="K52" s="51">
        <v>499</v>
      </c>
      <c r="L52" s="62">
        <v>3.5</v>
      </c>
    </row>
    <row r="53" spans="1:14" ht="15">
      <c r="A53" s="15"/>
      <c r="B53" s="16"/>
      <c r="C53" s="11"/>
      <c r="D53" s="7" t="s">
        <v>23</v>
      </c>
      <c r="E53" s="49"/>
      <c r="F53" s="50"/>
      <c r="G53" s="50"/>
      <c r="H53" s="50"/>
      <c r="I53" s="50"/>
      <c r="J53" s="50"/>
      <c r="K53" s="51"/>
      <c r="L53" s="50"/>
    </row>
    <row r="54" spans="1:14" ht="15">
      <c r="A54" s="15"/>
      <c r="B54" s="16"/>
      <c r="C54" s="11"/>
      <c r="D54" s="6" t="s">
        <v>140</v>
      </c>
      <c r="E54" s="61" t="s">
        <v>45</v>
      </c>
      <c r="F54" s="50">
        <v>40</v>
      </c>
      <c r="G54" s="50">
        <v>5</v>
      </c>
      <c r="H54" s="50">
        <v>4</v>
      </c>
      <c r="I54" s="50">
        <v>28</v>
      </c>
      <c r="J54" s="50">
        <v>62</v>
      </c>
      <c r="K54" s="51">
        <v>209</v>
      </c>
      <c r="L54" s="50">
        <v>14</v>
      </c>
    </row>
    <row r="55" spans="1:14" ht="15">
      <c r="A55" s="15"/>
      <c r="B55" s="16"/>
      <c r="C55" s="11"/>
      <c r="D55" s="6"/>
      <c r="E55" s="49"/>
      <c r="F55" s="50"/>
      <c r="G55" s="50"/>
      <c r="H55" s="50"/>
      <c r="I55" s="50"/>
      <c r="J55" s="50"/>
      <c r="K55" s="51"/>
      <c r="L55" s="50"/>
    </row>
    <row r="56" spans="1:14" ht="15">
      <c r="A56" s="17"/>
      <c r="B56" s="18"/>
      <c r="C56" s="8"/>
      <c r="D56" s="19" t="s">
        <v>38</v>
      </c>
      <c r="E56" s="9"/>
      <c r="F56" s="21">
        <f>SUM(F49:F55)</f>
        <v>525</v>
      </c>
      <c r="G56" s="21">
        <f t="shared" ref="G56" si="5">SUM(G49:G55)</f>
        <v>19</v>
      </c>
      <c r="H56" s="21">
        <f t="shared" ref="H56" si="6">SUM(H49:H55)</f>
        <v>23</v>
      </c>
      <c r="I56" s="21">
        <f t="shared" ref="I56" si="7">SUM(I49:I55)</f>
        <v>99</v>
      </c>
      <c r="J56" s="21">
        <f t="shared" ref="J56" si="8">SUM(J49:J55)</f>
        <v>602</v>
      </c>
      <c r="K56" s="27"/>
      <c r="L56" s="21">
        <v>51.3</v>
      </c>
    </row>
    <row r="57" spans="1:14" ht="15">
      <c r="A57" s="14">
        <f>A49</f>
        <v>1</v>
      </c>
      <c r="B57" s="14">
        <f>B49</f>
        <v>2</v>
      </c>
      <c r="C57" s="10" t="s">
        <v>24</v>
      </c>
      <c r="D57" s="12" t="s">
        <v>23</v>
      </c>
      <c r="E57" s="61" t="s">
        <v>156</v>
      </c>
      <c r="F57" s="50">
        <v>200</v>
      </c>
      <c r="G57" s="50">
        <v>2</v>
      </c>
      <c r="H57" s="50"/>
      <c r="I57" s="50">
        <v>15</v>
      </c>
      <c r="J57" s="50">
        <v>69</v>
      </c>
      <c r="K57" s="51">
        <v>341</v>
      </c>
      <c r="L57" s="50">
        <v>40</v>
      </c>
    </row>
    <row r="58" spans="1:14" ht="15">
      <c r="A58" s="15"/>
      <c r="B58" s="16"/>
      <c r="C58" s="11"/>
      <c r="D58" s="6"/>
      <c r="E58" s="61"/>
      <c r="F58" s="50"/>
      <c r="G58" s="50"/>
      <c r="H58" s="50"/>
      <c r="I58" s="50"/>
      <c r="J58" s="50"/>
      <c r="K58" s="51"/>
      <c r="L58" s="50"/>
    </row>
    <row r="59" spans="1:14" ht="15">
      <c r="A59" s="15"/>
      <c r="B59" s="16"/>
      <c r="C59" s="11"/>
      <c r="D59" s="6"/>
      <c r="E59" s="49"/>
      <c r="F59" s="50"/>
      <c r="G59" s="50"/>
      <c r="H59" s="50"/>
      <c r="I59" s="50"/>
      <c r="J59" s="50"/>
      <c r="K59" s="51"/>
      <c r="L59" s="50"/>
    </row>
    <row r="60" spans="1:14" ht="15">
      <c r="A60" s="17"/>
      <c r="B60" s="18"/>
      <c r="C60" s="8"/>
      <c r="D60" s="19" t="s">
        <v>38</v>
      </c>
      <c r="E60" s="9"/>
      <c r="F60" s="21">
        <f>SUM(F57:F59)</f>
        <v>200</v>
      </c>
      <c r="G60" s="21">
        <v>2</v>
      </c>
      <c r="H60" s="21"/>
      <c r="I60" s="21">
        <v>15</v>
      </c>
      <c r="J60" s="21">
        <v>69</v>
      </c>
      <c r="K60" s="27">
        <v>341</v>
      </c>
      <c r="L60" s="21">
        <v>40</v>
      </c>
    </row>
    <row r="61" spans="1:14" ht="25.5">
      <c r="A61" s="14">
        <f>A49</f>
        <v>1</v>
      </c>
      <c r="B61" s="14">
        <f>B49</f>
        <v>2</v>
      </c>
      <c r="C61" s="10" t="s">
        <v>25</v>
      </c>
      <c r="D61" s="7" t="s">
        <v>26</v>
      </c>
      <c r="E61" s="61" t="s">
        <v>157</v>
      </c>
      <c r="F61" s="50">
        <v>80</v>
      </c>
      <c r="G61" s="50">
        <v>1</v>
      </c>
      <c r="H61" s="50">
        <v>3</v>
      </c>
      <c r="I61" s="50">
        <v>8</v>
      </c>
      <c r="J61" s="50">
        <v>69</v>
      </c>
      <c r="K61" s="63" t="s">
        <v>158</v>
      </c>
      <c r="L61" s="65" t="s">
        <v>104</v>
      </c>
    </row>
    <row r="62" spans="1:14" ht="15">
      <c r="A62" s="15"/>
      <c r="B62" s="16"/>
      <c r="C62" s="11"/>
      <c r="D62" s="7" t="s">
        <v>27</v>
      </c>
      <c r="E62" s="61" t="s">
        <v>127</v>
      </c>
      <c r="F62" s="50">
        <v>250</v>
      </c>
      <c r="G62" s="50">
        <v>2</v>
      </c>
      <c r="H62" s="50">
        <v>5</v>
      </c>
      <c r="I62" s="50">
        <v>14</v>
      </c>
      <c r="J62" s="50">
        <v>111</v>
      </c>
      <c r="K62" s="64" t="s">
        <v>128</v>
      </c>
      <c r="L62" s="62">
        <v>20</v>
      </c>
    </row>
    <row r="63" spans="1:14" ht="15">
      <c r="A63" s="15"/>
      <c r="B63" s="16"/>
      <c r="C63" s="11"/>
      <c r="D63" s="7" t="s">
        <v>29</v>
      </c>
      <c r="E63" s="61" t="s">
        <v>159</v>
      </c>
      <c r="F63" s="62">
        <v>150</v>
      </c>
      <c r="G63" s="50">
        <v>6</v>
      </c>
      <c r="H63" s="50">
        <v>5</v>
      </c>
      <c r="I63" s="50">
        <v>37</v>
      </c>
      <c r="J63" s="50">
        <v>216</v>
      </c>
      <c r="K63" s="64">
        <v>203</v>
      </c>
      <c r="L63" s="50">
        <v>8</v>
      </c>
    </row>
    <row r="64" spans="1:14" ht="25.5">
      <c r="A64" s="15"/>
      <c r="B64" s="16"/>
      <c r="C64" s="11"/>
      <c r="D64" s="7" t="s">
        <v>28</v>
      </c>
      <c r="E64" s="49" t="s">
        <v>94</v>
      </c>
      <c r="F64" s="50">
        <v>90</v>
      </c>
      <c r="G64" s="50">
        <v>2</v>
      </c>
      <c r="H64" s="50">
        <v>8</v>
      </c>
      <c r="I64" s="50">
        <v>14</v>
      </c>
      <c r="J64" s="50">
        <v>144</v>
      </c>
      <c r="K64" s="51" t="s">
        <v>129</v>
      </c>
      <c r="L64" s="50">
        <v>70</v>
      </c>
    </row>
    <row r="65" spans="1:12" ht="15">
      <c r="A65" s="15"/>
      <c r="B65" s="16"/>
      <c r="C65" s="11"/>
      <c r="D65" s="7" t="s">
        <v>30</v>
      </c>
      <c r="E65" s="61" t="s">
        <v>160</v>
      </c>
      <c r="F65" s="50">
        <v>200</v>
      </c>
      <c r="G65" s="50"/>
      <c r="H65" s="50"/>
      <c r="I65" s="50">
        <v>27</v>
      </c>
      <c r="J65" s="50">
        <v>114</v>
      </c>
      <c r="K65" s="51">
        <v>349</v>
      </c>
      <c r="L65" s="65" t="s">
        <v>83</v>
      </c>
    </row>
    <row r="66" spans="1:12" ht="15">
      <c r="A66" s="15"/>
      <c r="B66" s="16"/>
      <c r="C66" s="11"/>
      <c r="D66" s="7" t="s">
        <v>31</v>
      </c>
      <c r="E66" s="49"/>
      <c r="F66" s="50"/>
      <c r="G66" s="50"/>
      <c r="H66" s="50"/>
      <c r="I66" s="50"/>
      <c r="J66" s="50"/>
      <c r="K66" s="51"/>
      <c r="L66" s="50"/>
    </row>
    <row r="67" spans="1:12" ht="15">
      <c r="A67" s="15"/>
      <c r="B67" s="16"/>
      <c r="C67" s="11"/>
      <c r="D67" s="7" t="s">
        <v>32</v>
      </c>
      <c r="E67" s="61" t="s">
        <v>56</v>
      </c>
      <c r="F67" s="50">
        <v>80</v>
      </c>
      <c r="G67" s="50">
        <v>5</v>
      </c>
      <c r="H67" s="50">
        <v>1</v>
      </c>
      <c r="I67" s="50">
        <v>32</v>
      </c>
      <c r="J67" s="50">
        <v>158</v>
      </c>
      <c r="K67" s="64">
        <v>499</v>
      </c>
      <c r="L67" s="65" t="s">
        <v>95</v>
      </c>
    </row>
    <row r="68" spans="1:12" ht="1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>
      <c r="A69" s="15"/>
      <c r="B69" s="16"/>
      <c r="C69" s="11"/>
      <c r="D69" s="6"/>
      <c r="E69" s="49"/>
      <c r="F69" s="50"/>
      <c r="G69" s="50"/>
      <c r="H69" s="50"/>
      <c r="I69" s="50"/>
      <c r="J69" s="50"/>
      <c r="K69" s="51"/>
      <c r="L69" s="50"/>
    </row>
    <row r="70" spans="1:12" ht="15">
      <c r="A70" s="17"/>
      <c r="B70" s="18"/>
      <c r="C70" s="8"/>
      <c r="D70" s="19" t="s">
        <v>38</v>
      </c>
      <c r="E70" s="9"/>
      <c r="F70" s="21">
        <f>SUM(F61:F69)</f>
        <v>850</v>
      </c>
      <c r="G70" s="21">
        <f t="shared" ref="G70" si="9">SUM(G61:G69)</f>
        <v>16</v>
      </c>
      <c r="H70" s="21">
        <f t="shared" ref="H70" si="10">SUM(H61:H69)</f>
        <v>22</v>
      </c>
      <c r="I70" s="21">
        <f t="shared" ref="I70" si="11">SUM(I61:I69)</f>
        <v>132</v>
      </c>
      <c r="J70" s="21">
        <f t="shared" ref="J70" si="12">SUM(J61:J69)</f>
        <v>812</v>
      </c>
      <c r="K70" s="27"/>
      <c r="L70" s="68" t="s">
        <v>161</v>
      </c>
    </row>
    <row r="71" spans="1:12" ht="25.5">
      <c r="A71" s="14">
        <f>A49</f>
        <v>1</v>
      </c>
      <c r="B71" s="14">
        <f>B49</f>
        <v>2</v>
      </c>
      <c r="C71" s="10" t="s">
        <v>33</v>
      </c>
      <c r="D71" s="12" t="s">
        <v>34</v>
      </c>
      <c r="E71" s="61" t="s">
        <v>130</v>
      </c>
      <c r="F71" s="50">
        <v>100</v>
      </c>
      <c r="G71" s="50">
        <v>13</v>
      </c>
      <c r="H71" s="50">
        <v>10</v>
      </c>
      <c r="I71" s="50">
        <v>31</v>
      </c>
      <c r="J71" s="50">
        <v>250</v>
      </c>
      <c r="K71" s="64" t="s">
        <v>131</v>
      </c>
      <c r="L71" s="50">
        <v>40</v>
      </c>
    </row>
    <row r="72" spans="1:12" ht="15">
      <c r="A72" s="15"/>
      <c r="B72" s="16"/>
      <c r="C72" s="11"/>
      <c r="D72" s="12" t="s">
        <v>30</v>
      </c>
      <c r="E72" s="61" t="s">
        <v>69</v>
      </c>
      <c r="F72" s="50">
        <v>200</v>
      </c>
      <c r="G72" s="50">
        <v>1</v>
      </c>
      <c r="H72" s="50"/>
      <c r="I72" s="50">
        <v>30</v>
      </c>
      <c r="J72" s="50">
        <v>137</v>
      </c>
      <c r="K72" s="64">
        <v>388</v>
      </c>
      <c r="L72" s="62">
        <v>5.7</v>
      </c>
    </row>
    <row r="73" spans="1:12" ht="15">
      <c r="A73" s="15"/>
      <c r="B73" s="16"/>
      <c r="C73" s="11"/>
      <c r="D73" s="6"/>
      <c r="E73" s="61"/>
      <c r="F73" s="50"/>
      <c r="G73" s="50"/>
      <c r="H73" s="50"/>
      <c r="I73" s="50"/>
      <c r="J73" s="50"/>
      <c r="K73" s="51"/>
      <c r="L73" s="50"/>
    </row>
    <row r="74" spans="1:12" ht="15">
      <c r="A74" s="15"/>
      <c r="B74" s="16"/>
      <c r="C74" s="11"/>
      <c r="D74" s="6"/>
      <c r="E74" s="49"/>
      <c r="F74" s="50"/>
      <c r="G74" s="50"/>
      <c r="H74" s="50"/>
      <c r="I74" s="50"/>
      <c r="J74" s="50"/>
      <c r="K74" s="51"/>
      <c r="L74" s="50"/>
    </row>
    <row r="75" spans="1:12" ht="15">
      <c r="A75" s="17"/>
      <c r="B75" s="18"/>
      <c r="C75" s="8"/>
      <c r="D75" s="19" t="s">
        <v>38</v>
      </c>
      <c r="E75" s="9"/>
      <c r="F75" s="21">
        <f>SUM(F71:F74)</f>
        <v>300</v>
      </c>
      <c r="G75" s="21">
        <f t="shared" ref="G75" si="13">SUM(G71:G74)</f>
        <v>14</v>
      </c>
      <c r="H75" s="21">
        <f t="shared" ref="H75" si="14">SUM(H71:H74)</f>
        <v>10</v>
      </c>
      <c r="I75" s="21">
        <f t="shared" ref="I75" si="15">SUM(I71:I74)</f>
        <v>61</v>
      </c>
      <c r="J75" s="21">
        <f t="shared" ref="J75" si="16">SUM(J71:J74)</f>
        <v>387</v>
      </c>
      <c r="K75" s="27"/>
      <c r="L75" s="21">
        <v>45.7</v>
      </c>
    </row>
    <row r="76" spans="1:12" ht="25.5">
      <c r="A76" s="14">
        <f>A49</f>
        <v>1</v>
      </c>
      <c r="B76" s="14">
        <f>B49</f>
        <v>2</v>
      </c>
      <c r="C76" s="10" t="s">
        <v>35</v>
      </c>
      <c r="D76" s="7" t="s">
        <v>26</v>
      </c>
      <c r="E76" s="61" t="s">
        <v>162</v>
      </c>
      <c r="F76" s="50">
        <v>80</v>
      </c>
      <c r="G76" s="50">
        <v>2</v>
      </c>
      <c r="H76" s="50">
        <v>5</v>
      </c>
      <c r="I76" s="50">
        <v>4</v>
      </c>
      <c r="J76" s="50">
        <v>69</v>
      </c>
      <c r="K76" s="64" t="s">
        <v>163</v>
      </c>
      <c r="L76" s="65" t="s">
        <v>109</v>
      </c>
    </row>
    <row r="77" spans="1:12" ht="25.5">
      <c r="A77" s="15"/>
      <c r="B77" s="16"/>
      <c r="C77" s="11"/>
      <c r="D77" s="7" t="s">
        <v>20</v>
      </c>
      <c r="E77" s="49" t="s">
        <v>59</v>
      </c>
      <c r="F77" s="50">
        <v>200</v>
      </c>
      <c r="G77" s="50">
        <v>22</v>
      </c>
      <c r="H77" s="50">
        <v>28</v>
      </c>
      <c r="I77" s="50">
        <v>35</v>
      </c>
      <c r="J77" s="50">
        <v>385</v>
      </c>
      <c r="K77" s="51" t="s">
        <v>164</v>
      </c>
      <c r="L77" s="62">
        <v>40</v>
      </c>
    </row>
    <row r="78" spans="1:12" ht="15">
      <c r="A78" s="15"/>
      <c r="B78" s="16"/>
      <c r="C78" s="11"/>
      <c r="D78" s="7" t="s">
        <v>30</v>
      </c>
      <c r="E78" s="49" t="s">
        <v>50</v>
      </c>
      <c r="F78" s="50">
        <v>200</v>
      </c>
      <c r="G78" s="50"/>
      <c r="H78" s="50"/>
      <c r="I78" s="50">
        <v>14</v>
      </c>
      <c r="J78" s="50">
        <v>59</v>
      </c>
      <c r="K78" s="51">
        <v>359</v>
      </c>
      <c r="L78" s="65" t="s">
        <v>81</v>
      </c>
    </row>
    <row r="79" spans="1:12" ht="25.5">
      <c r="A79" s="15"/>
      <c r="B79" s="16"/>
      <c r="C79" s="11"/>
      <c r="D79" s="7" t="s">
        <v>22</v>
      </c>
      <c r="E79" s="49" t="s">
        <v>51</v>
      </c>
      <c r="F79" s="50">
        <v>75</v>
      </c>
      <c r="G79" s="50">
        <v>4</v>
      </c>
      <c r="H79" s="50">
        <v>1</v>
      </c>
      <c r="I79" s="50">
        <v>24</v>
      </c>
      <c r="J79" s="50">
        <v>118</v>
      </c>
      <c r="K79" s="51" t="s">
        <v>52</v>
      </c>
      <c r="L79" s="50">
        <v>3.5</v>
      </c>
    </row>
    <row r="80" spans="1:12" ht="15">
      <c r="A80" s="15"/>
      <c r="B80" s="16"/>
      <c r="C80" s="11"/>
      <c r="D80" s="6"/>
      <c r="E80" s="49"/>
      <c r="F80" s="50"/>
      <c r="G80" s="50"/>
      <c r="H80" s="50"/>
      <c r="I80" s="50"/>
      <c r="J80" s="50"/>
      <c r="K80" s="51"/>
      <c r="L80" s="50"/>
    </row>
    <row r="81" spans="1:12" ht="15">
      <c r="A81" s="15"/>
      <c r="B81" s="16"/>
      <c r="C81" s="11"/>
      <c r="D81" s="6"/>
      <c r="E81" s="49"/>
      <c r="F81" s="50"/>
      <c r="G81" s="50"/>
      <c r="H81" s="50"/>
      <c r="I81" s="50"/>
      <c r="J81" s="50"/>
      <c r="K81" s="51"/>
      <c r="L81" s="50"/>
    </row>
    <row r="82" spans="1:12" ht="15">
      <c r="A82" s="17"/>
      <c r="B82" s="18"/>
      <c r="C82" s="8"/>
      <c r="D82" s="19" t="s">
        <v>38</v>
      </c>
      <c r="E82" s="9"/>
      <c r="F82" s="21">
        <f>SUM(F76:F81)</f>
        <v>555</v>
      </c>
      <c r="G82" s="21">
        <f t="shared" ref="G82" si="17">SUM(G76:G81)</f>
        <v>28</v>
      </c>
      <c r="H82" s="21">
        <f t="shared" ref="H82" si="18">SUM(H76:H81)</f>
        <v>34</v>
      </c>
      <c r="I82" s="21">
        <f t="shared" ref="I82" si="19">SUM(I76:I81)</f>
        <v>77</v>
      </c>
      <c r="J82" s="21">
        <f t="shared" ref="J82" si="20">SUM(J76:J81)</f>
        <v>631</v>
      </c>
      <c r="K82" s="27"/>
      <c r="L82" s="68" t="s">
        <v>165</v>
      </c>
    </row>
    <row r="83" spans="1:12" ht="15">
      <c r="A83" s="14">
        <f>A49</f>
        <v>1</v>
      </c>
      <c r="B83" s="14">
        <f>B49</f>
        <v>2</v>
      </c>
      <c r="C83" s="10" t="s">
        <v>36</v>
      </c>
      <c r="D83" s="12" t="s">
        <v>37</v>
      </c>
      <c r="E83" s="49" t="s">
        <v>97</v>
      </c>
      <c r="F83" s="50">
        <v>200</v>
      </c>
      <c r="G83" s="50">
        <v>6</v>
      </c>
      <c r="H83" s="50">
        <v>5</v>
      </c>
      <c r="I83" s="50">
        <v>8</v>
      </c>
      <c r="J83" s="50">
        <v>102</v>
      </c>
      <c r="K83" s="51">
        <v>376</v>
      </c>
      <c r="L83" s="50">
        <v>33</v>
      </c>
    </row>
    <row r="84" spans="1:12" ht="15">
      <c r="A84" s="15"/>
      <c r="B84" s="16"/>
      <c r="C84" s="11"/>
      <c r="D84" s="12" t="s">
        <v>34</v>
      </c>
      <c r="E84" s="49"/>
      <c r="F84" s="50"/>
      <c r="G84" s="50"/>
      <c r="H84" s="50"/>
      <c r="I84" s="50"/>
      <c r="J84" s="50"/>
      <c r="K84" s="51"/>
      <c r="L84" s="50"/>
    </row>
    <row r="85" spans="1:12" ht="15">
      <c r="A85" s="15"/>
      <c r="B85" s="16"/>
      <c r="C85" s="11"/>
      <c r="D85" s="12" t="s">
        <v>30</v>
      </c>
      <c r="E85" s="49"/>
      <c r="F85" s="50"/>
      <c r="G85" s="50"/>
      <c r="H85" s="50"/>
      <c r="I85" s="50"/>
      <c r="J85" s="50"/>
      <c r="K85" s="51"/>
      <c r="L85" s="50"/>
    </row>
    <row r="86" spans="1:12" ht="15">
      <c r="A86" s="15"/>
      <c r="B86" s="16"/>
      <c r="C86" s="11"/>
      <c r="D86" s="12" t="s">
        <v>23</v>
      </c>
      <c r="E86" s="49"/>
      <c r="F86" s="50"/>
      <c r="G86" s="50"/>
      <c r="H86" s="50"/>
      <c r="I86" s="50"/>
      <c r="J86" s="50"/>
      <c r="K86" s="51"/>
      <c r="L86" s="50"/>
    </row>
    <row r="87" spans="1:12" ht="1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>
      <c r="A88" s="15"/>
      <c r="B88" s="16"/>
      <c r="C88" s="11"/>
      <c r="D88" s="6"/>
      <c r="E88" s="49"/>
      <c r="F88" s="50"/>
      <c r="G88" s="50"/>
      <c r="H88" s="50"/>
      <c r="I88" s="50"/>
      <c r="J88" s="50"/>
      <c r="K88" s="51"/>
      <c r="L88" s="50"/>
    </row>
    <row r="89" spans="1:12" ht="15">
      <c r="A89" s="17"/>
      <c r="B89" s="18"/>
      <c r="C89" s="8"/>
      <c r="D89" s="20" t="s">
        <v>38</v>
      </c>
      <c r="E89" s="9"/>
      <c r="F89" s="21">
        <f>SUM(F83:F88)</f>
        <v>200</v>
      </c>
      <c r="G89" s="21">
        <f t="shared" ref="G89" si="21">SUM(G83:G88)</f>
        <v>6</v>
      </c>
      <c r="H89" s="21">
        <f t="shared" ref="H89" si="22">SUM(H83:H88)</f>
        <v>5</v>
      </c>
      <c r="I89" s="21">
        <f t="shared" ref="I89" si="23">SUM(I83:I88)</f>
        <v>8</v>
      </c>
      <c r="J89" s="21">
        <f t="shared" ref="J89" si="24">SUM(J83:J88)</f>
        <v>102</v>
      </c>
      <c r="K89" s="27"/>
      <c r="L89" s="21">
        <v>33</v>
      </c>
    </row>
    <row r="90" spans="1:12" ht="15.75" customHeight="1">
      <c r="A90" s="36">
        <f>A49</f>
        <v>1</v>
      </c>
      <c r="B90" s="36">
        <f>B49</f>
        <v>2</v>
      </c>
      <c r="C90" s="85" t="s">
        <v>4</v>
      </c>
      <c r="D90" s="86"/>
      <c r="E90" s="33"/>
      <c r="F90" s="34">
        <f>F56+F60+F70+F75+F82+F89</f>
        <v>2630</v>
      </c>
      <c r="G90" s="34">
        <f t="shared" ref="G90" si="25">G56+G60+G70+G75+G82+G89</f>
        <v>85</v>
      </c>
      <c r="H90" s="34">
        <f t="shared" ref="H90" si="26">H56+H60+H70+H75+H82+H89</f>
        <v>94</v>
      </c>
      <c r="I90" s="34">
        <f t="shared" ref="I90" si="27">I56+I60+I70+I75+I82+I89</f>
        <v>392</v>
      </c>
      <c r="J90" s="34">
        <f t="shared" ref="J90" si="28">J56+J60+J70+J75+J82+J89</f>
        <v>2603</v>
      </c>
      <c r="K90" s="35"/>
      <c r="L90" s="71" t="s">
        <v>220</v>
      </c>
    </row>
    <row r="91" spans="1:12" ht="15">
      <c r="A91" s="22">
        <v>1</v>
      </c>
      <c r="B91" s="23">
        <v>3</v>
      </c>
      <c r="C91" s="24" t="s">
        <v>19</v>
      </c>
      <c r="D91" s="5" t="s">
        <v>20</v>
      </c>
      <c r="E91" s="46" t="s">
        <v>98</v>
      </c>
      <c r="F91" s="47">
        <v>200</v>
      </c>
      <c r="G91" s="47">
        <v>7</v>
      </c>
      <c r="H91" s="47">
        <v>10</v>
      </c>
      <c r="I91" s="47">
        <v>35</v>
      </c>
      <c r="J91" s="47">
        <v>254</v>
      </c>
      <c r="K91" s="48">
        <v>182</v>
      </c>
      <c r="L91" s="72">
        <v>20</v>
      </c>
    </row>
    <row r="92" spans="1:12" ht="15">
      <c r="A92" s="25"/>
      <c r="B92" s="16"/>
      <c r="C92" s="11"/>
      <c r="D92" s="6" t="s">
        <v>140</v>
      </c>
      <c r="E92" s="49" t="s">
        <v>85</v>
      </c>
      <c r="F92" s="50">
        <v>10</v>
      </c>
      <c r="G92" s="50"/>
      <c r="H92" s="50">
        <v>7</v>
      </c>
      <c r="I92" s="50"/>
      <c r="J92" s="50">
        <v>65</v>
      </c>
      <c r="K92" s="51">
        <v>14</v>
      </c>
      <c r="L92" s="50">
        <v>7.8</v>
      </c>
    </row>
    <row r="93" spans="1:12" ht="15">
      <c r="A93" s="25"/>
      <c r="B93" s="16"/>
      <c r="C93" s="11"/>
      <c r="D93" s="7" t="s">
        <v>21</v>
      </c>
      <c r="E93" s="49" t="s">
        <v>61</v>
      </c>
      <c r="F93" s="50">
        <v>200</v>
      </c>
      <c r="G93" s="50"/>
      <c r="H93" s="50"/>
      <c r="I93" s="50">
        <v>14</v>
      </c>
      <c r="J93" s="50">
        <v>59</v>
      </c>
      <c r="K93" s="51">
        <v>359</v>
      </c>
      <c r="L93" s="65" t="s">
        <v>81</v>
      </c>
    </row>
    <row r="94" spans="1:12" ht="15">
      <c r="A94" s="25"/>
      <c r="B94" s="16"/>
      <c r="C94" s="11"/>
      <c r="D94" s="7" t="s">
        <v>22</v>
      </c>
      <c r="E94" s="49" t="s">
        <v>62</v>
      </c>
      <c r="F94" s="50">
        <v>75</v>
      </c>
      <c r="G94" s="50">
        <v>4</v>
      </c>
      <c r="H94" s="50">
        <v>1</v>
      </c>
      <c r="I94" s="50">
        <v>24</v>
      </c>
      <c r="J94" s="50">
        <v>118</v>
      </c>
      <c r="K94" s="51">
        <v>499</v>
      </c>
      <c r="L94" s="62">
        <v>3.5</v>
      </c>
    </row>
    <row r="95" spans="1:12" ht="15">
      <c r="A95" s="25"/>
      <c r="B95" s="16"/>
      <c r="C95" s="11"/>
      <c r="D95" s="7" t="s">
        <v>23</v>
      </c>
      <c r="E95" s="49"/>
      <c r="F95" s="50"/>
      <c r="G95" s="50"/>
      <c r="H95" s="50"/>
      <c r="I95" s="50"/>
      <c r="J95" s="50"/>
      <c r="K95" s="51"/>
      <c r="L95" s="50"/>
    </row>
    <row r="96" spans="1:12" ht="15">
      <c r="A96" s="25"/>
      <c r="B96" s="16"/>
      <c r="C96" s="11"/>
      <c r="D96" s="6" t="s">
        <v>140</v>
      </c>
      <c r="E96" s="49" t="s">
        <v>58</v>
      </c>
      <c r="F96" s="50">
        <v>15</v>
      </c>
      <c r="G96" s="50">
        <v>4</v>
      </c>
      <c r="H96" s="50">
        <v>4</v>
      </c>
      <c r="I96" s="50"/>
      <c r="J96" s="50">
        <v>53</v>
      </c>
      <c r="K96" s="51">
        <v>839</v>
      </c>
      <c r="L96" s="50">
        <v>13</v>
      </c>
    </row>
    <row r="97" spans="1:12" ht="15">
      <c r="A97" s="25"/>
      <c r="B97" s="16"/>
      <c r="C97" s="11"/>
      <c r="D97" s="6"/>
      <c r="E97" s="49"/>
      <c r="F97" s="50"/>
      <c r="G97" s="50"/>
      <c r="H97" s="50"/>
      <c r="I97" s="50"/>
      <c r="J97" s="50"/>
      <c r="K97" s="51"/>
      <c r="L97" s="50"/>
    </row>
    <row r="98" spans="1:12" ht="15">
      <c r="A98" s="26"/>
      <c r="B98" s="18"/>
      <c r="C98" s="8"/>
      <c r="D98" s="19" t="s">
        <v>38</v>
      </c>
      <c r="E98" s="9"/>
      <c r="F98" s="21">
        <f>SUM(F91:F97)</f>
        <v>500</v>
      </c>
      <c r="G98" s="21">
        <f t="shared" ref="G98" si="29">SUM(G91:G97)</f>
        <v>15</v>
      </c>
      <c r="H98" s="21">
        <f t="shared" ref="H98" si="30">SUM(H91:H97)</f>
        <v>22</v>
      </c>
      <c r="I98" s="21">
        <f t="shared" ref="I98" si="31">SUM(I91:I97)</f>
        <v>73</v>
      </c>
      <c r="J98" s="21">
        <f t="shared" ref="J98" si="32">SUM(J91:J97)</f>
        <v>549</v>
      </c>
      <c r="K98" s="27"/>
      <c r="L98" s="21">
        <v>47</v>
      </c>
    </row>
    <row r="99" spans="1:12" ht="15">
      <c r="A99" s="28">
        <f>A91</f>
        <v>1</v>
      </c>
      <c r="B99" s="14">
        <f>B91</f>
        <v>3</v>
      </c>
      <c r="C99" s="10" t="s">
        <v>24</v>
      </c>
      <c r="D99" s="12" t="s">
        <v>23</v>
      </c>
      <c r="E99" s="49" t="s">
        <v>60</v>
      </c>
      <c r="F99" s="50">
        <v>200</v>
      </c>
      <c r="G99" s="50">
        <v>1</v>
      </c>
      <c r="H99" s="50">
        <v>1</v>
      </c>
      <c r="I99" s="50">
        <v>18</v>
      </c>
      <c r="J99" s="50">
        <v>80</v>
      </c>
      <c r="K99" s="51">
        <v>338</v>
      </c>
      <c r="L99" s="50">
        <v>25</v>
      </c>
    </row>
    <row r="100" spans="1:12" ht="15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>
      <c r="A101" s="25"/>
      <c r="B101" s="16"/>
      <c r="C101" s="11"/>
      <c r="D101" s="6"/>
      <c r="E101" s="49"/>
      <c r="F101" s="50"/>
      <c r="G101" s="50"/>
      <c r="H101" s="50"/>
      <c r="I101" s="50"/>
      <c r="J101" s="50"/>
      <c r="K101" s="51"/>
      <c r="L101" s="50"/>
    </row>
    <row r="102" spans="1:12" ht="15">
      <c r="A102" s="26"/>
      <c r="B102" s="18"/>
      <c r="C102" s="8"/>
      <c r="D102" s="19" t="s">
        <v>38</v>
      </c>
      <c r="E102" s="9"/>
      <c r="F102" s="21">
        <f>SUM(F99:F101)</f>
        <v>200</v>
      </c>
      <c r="G102" s="21">
        <f t="shared" ref="G102" si="33">SUM(G99:G101)</f>
        <v>1</v>
      </c>
      <c r="H102" s="21">
        <f t="shared" ref="H102" si="34">SUM(H99:H101)</f>
        <v>1</v>
      </c>
      <c r="I102" s="21">
        <f t="shared" ref="I102" si="35">SUM(I99:I101)</f>
        <v>18</v>
      </c>
      <c r="J102" s="21">
        <f t="shared" ref="J102" si="36">SUM(J99:J101)</f>
        <v>80</v>
      </c>
      <c r="K102" s="27"/>
      <c r="L102" s="21">
        <v>25</v>
      </c>
    </row>
    <row r="103" spans="1:12" ht="15">
      <c r="A103" s="28">
        <f>A91</f>
        <v>1</v>
      </c>
      <c r="B103" s="14">
        <f>B91</f>
        <v>3</v>
      </c>
      <c r="C103" s="10" t="s">
        <v>25</v>
      </c>
      <c r="D103" s="7" t="s">
        <v>26</v>
      </c>
      <c r="E103" s="49" t="s">
        <v>134</v>
      </c>
      <c r="F103" s="50">
        <v>80</v>
      </c>
      <c r="G103" s="50">
        <v>1</v>
      </c>
      <c r="H103" s="50">
        <v>4</v>
      </c>
      <c r="I103" s="50">
        <v>10</v>
      </c>
      <c r="J103" s="50">
        <v>83</v>
      </c>
      <c r="K103" s="63" t="s">
        <v>135</v>
      </c>
      <c r="L103" s="73">
        <v>18</v>
      </c>
    </row>
    <row r="104" spans="1:12" ht="25.5">
      <c r="A104" s="25"/>
      <c r="B104" s="16"/>
      <c r="C104" s="11"/>
      <c r="D104" s="7" t="s">
        <v>27</v>
      </c>
      <c r="E104" s="61" t="s">
        <v>116</v>
      </c>
      <c r="F104" s="50">
        <v>250</v>
      </c>
      <c r="G104" s="50">
        <v>3</v>
      </c>
      <c r="H104" s="50">
        <v>3</v>
      </c>
      <c r="I104" s="50">
        <v>17</v>
      </c>
      <c r="J104" s="50">
        <v>140</v>
      </c>
      <c r="K104" s="64">
        <v>103</v>
      </c>
      <c r="L104" s="62">
        <v>18</v>
      </c>
    </row>
    <row r="105" spans="1:12" ht="15">
      <c r="A105" s="25"/>
      <c r="B105" s="16"/>
      <c r="C105" s="11"/>
      <c r="D105" s="7" t="s">
        <v>28</v>
      </c>
      <c r="E105" s="61" t="s">
        <v>88</v>
      </c>
      <c r="F105" s="50">
        <v>90</v>
      </c>
      <c r="G105" s="50">
        <v>9</v>
      </c>
      <c r="H105" s="50">
        <v>8</v>
      </c>
      <c r="I105" s="50">
        <v>5</v>
      </c>
      <c r="J105" s="50">
        <v>125</v>
      </c>
      <c r="K105" s="64">
        <v>271</v>
      </c>
      <c r="L105" s="50">
        <v>60</v>
      </c>
    </row>
    <row r="106" spans="1:12" ht="25.5">
      <c r="A106" s="25"/>
      <c r="B106" s="16"/>
      <c r="C106" s="11"/>
      <c r="D106" s="7" t="s">
        <v>29</v>
      </c>
      <c r="E106" s="61" t="s">
        <v>71</v>
      </c>
      <c r="F106" s="50">
        <v>180</v>
      </c>
      <c r="G106" s="50">
        <v>7</v>
      </c>
      <c r="H106" s="50">
        <v>5</v>
      </c>
      <c r="I106" s="50">
        <v>31</v>
      </c>
      <c r="J106" s="50">
        <v>195</v>
      </c>
      <c r="K106" s="64" t="s">
        <v>117</v>
      </c>
      <c r="L106" s="50">
        <v>17</v>
      </c>
    </row>
    <row r="107" spans="1:12" ht="15">
      <c r="A107" s="25"/>
      <c r="B107" s="16"/>
      <c r="C107" s="11"/>
      <c r="D107" s="7" t="s">
        <v>30</v>
      </c>
      <c r="E107" s="61" t="s">
        <v>89</v>
      </c>
      <c r="F107" s="50">
        <v>200</v>
      </c>
      <c r="G107" s="50">
        <v>1</v>
      </c>
      <c r="H107" s="50"/>
      <c r="I107" s="50">
        <v>20</v>
      </c>
      <c r="J107" s="50">
        <v>92</v>
      </c>
      <c r="K107" s="51">
        <v>389</v>
      </c>
      <c r="L107" s="65" t="s">
        <v>100</v>
      </c>
    </row>
    <row r="108" spans="1:12" ht="15">
      <c r="A108" s="25"/>
      <c r="B108" s="16"/>
      <c r="C108" s="11"/>
      <c r="D108" s="7" t="s">
        <v>31</v>
      </c>
      <c r="E108" s="49"/>
      <c r="F108" s="50"/>
      <c r="G108" s="50"/>
      <c r="H108" s="50"/>
      <c r="I108" s="50"/>
      <c r="J108" s="50"/>
      <c r="K108" s="51"/>
      <c r="L108" s="50"/>
    </row>
    <row r="109" spans="1:12" ht="15">
      <c r="A109" s="25"/>
      <c r="B109" s="16"/>
      <c r="C109" s="11"/>
      <c r="D109" s="7" t="s">
        <v>32</v>
      </c>
      <c r="E109" s="61" t="s">
        <v>53</v>
      </c>
      <c r="F109" s="50">
        <v>80</v>
      </c>
      <c r="G109" s="50">
        <v>5</v>
      </c>
      <c r="H109" s="50">
        <v>1</v>
      </c>
      <c r="I109" s="50">
        <v>32</v>
      </c>
      <c r="J109" s="50">
        <v>158</v>
      </c>
      <c r="K109" s="64">
        <v>499</v>
      </c>
      <c r="L109" s="65" t="s">
        <v>95</v>
      </c>
    </row>
    <row r="110" spans="1:12" ht="1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>
      <c r="A111" s="25"/>
      <c r="B111" s="16"/>
      <c r="C111" s="11"/>
      <c r="D111" s="6"/>
      <c r="E111" s="49"/>
      <c r="F111" s="50"/>
      <c r="G111" s="50"/>
      <c r="H111" s="50"/>
      <c r="I111" s="50"/>
      <c r="J111" s="50"/>
      <c r="K111" s="51"/>
      <c r="L111" s="50"/>
    </row>
    <row r="112" spans="1:12" ht="15">
      <c r="A112" s="26"/>
      <c r="B112" s="18"/>
      <c r="C112" s="8"/>
      <c r="D112" s="19" t="s">
        <v>38</v>
      </c>
      <c r="E112" s="9"/>
      <c r="F112" s="21">
        <f>SUM(F103:F111)</f>
        <v>880</v>
      </c>
      <c r="G112" s="21">
        <f t="shared" ref="G112" si="37">SUM(G103:G111)</f>
        <v>26</v>
      </c>
      <c r="H112" s="21">
        <f t="shared" ref="H112" si="38">SUM(H103:H111)</f>
        <v>21</v>
      </c>
      <c r="I112" s="21">
        <f t="shared" ref="I112" si="39">SUM(I103:I111)</f>
        <v>115</v>
      </c>
      <c r="J112" s="21">
        <f t="shared" ref="J112" si="40">SUM(J103:J111)</f>
        <v>793</v>
      </c>
      <c r="K112" s="27"/>
      <c r="L112" s="21">
        <v>136.6</v>
      </c>
    </row>
    <row r="113" spans="1:12" ht="15">
      <c r="A113" s="28">
        <f>A91</f>
        <v>1</v>
      </c>
      <c r="B113" s="14">
        <f>B91</f>
        <v>3</v>
      </c>
      <c r="C113" s="10" t="s">
        <v>33</v>
      </c>
      <c r="D113" s="12" t="s">
        <v>34</v>
      </c>
      <c r="E113" s="61" t="s">
        <v>68</v>
      </c>
      <c r="F113" s="50">
        <v>100</v>
      </c>
      <c r="G113" s="50">
        <v>7</v>
      </c>
      <c r="H113" s="50">
        <v>5</v>
      </c>
      <c r="I113" s="50">
        <v>50</v>
      </c>
      <c r="J113" s="50">
        <v>351</v>
      </c>
      <c r="K113" s="51">
        <v>410</v>
      </c>
      <c r="L113" s="50">
        <v>13</v>
      </c>
    </row>
    <row r="114" spans="1:12" ht="15">
      <c r="A114" s="25"/>
      <c r="B114" s="16"/>
      <c r="C114" s="11"/>
      <c r="D114" s="12" t="s">
        <v>30</v>
      </c>
      <c r="E114" s="61" t="s">
        <v>50</v>
      </c>
      <c r="F114" s="50">
        <v>200</v>
      </c>
      <c r="G114" s="50"/>
      <c r="H114" s="50"/>
      <c r="I114" s="50">
        <v>14</v>
      </c>
      <c r="J114" s="50">
        <v>59</v>
      </c>
      <c r="K114" s="51">
        <v>359</v>
      </c>
      <c r="L114" s="50">
        <v>2.1800000000000002</v>
      </c>
    </row>
    <row r="115" spans="1:12" ht="1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>
      <c r="A116" s="25"/>
      <c r="B116" s="16"/>
      <c r="C116" s="11"/>
      <c r="D116" s="6"/>
      <c r="E116" s="49"/>
      <c r="F116" s="50"/>
      <c r="G116" s="50"/>
      <c r="H116" s="50"/>
      <c r="I116" s="50"/>
      <c r="J116" s="50"/>
      <c r="K116" s="51"/>
      <c r="L116" s="50"/>
    </row>
    <row r="117" spans="1:12" ht="15">
      <c r="A117" s="26"/>
      <c r="B117" s="18"/>
      <c r="C117" s="8"/>
      <c r="D117" s="19" t="s">
        <v>38</v>
      </c>
      <c r="E117" s="9"/>
      <c r="F117" s="21">
        <f>SUM(F113:F116)</f>
        <v>300</v>
      </c>
      <c r="G117" s="21">
        <f t="shared" ref="G117" si="41">SUM(G113:G116)</f>
        <v>7</v>
      </c>
      <c r="H117" s="21">
        <f t="shared" ref="H117" si="42">SUM(H113:H116)</f>
        <v>5</v>
      </c>
      <c r="I117" s="21">
        <f t="shared" ref="I117" si="43">SUM(I113:I116)</f>
        <v>64</v>
      </c>
      <c r="J117" s="21">
        <f t="shared" ref="J117" si="44">SUM(J113:J116)</f>
        <v>410</v>
      </c>
      <c r="K117" s="27"/>
      <c r="L117" s="21">
        <v>15.18</v>
      </c>
    </row>
    <row r="118" spans="1:12" ht="25.5">
      <c r="A118" s="28">
        <f>A91</f>
        <v>1</v>
      </c>
      <c r="B118" s="14">
        <f>B91</f>
        <v>3</v>
      </c>
      <c r="C118" s="10" t="s">
        <v>35</v>
      </c>
      <c r="D118" s="78" t="s">
        <v>26</v>
      </c>
      <c r="E118" s="61" t="s">
        <v>166</v>
      </c>
      <c r="F118" s="50">
        <v>80</v>
      </c>
      <c r="G118" s="50">
        <v>2</v>
      </c>
      <c r="H118" s="50">
        <v>5</v>
      </c>
      <c r="I118" s="50">
        <v>9</v>
      </c>
      <c r="J118" s="50">
        <v>87</v>
      </c>
      <c r="K118" s="64" t="s">
        <v>167</v>
      </c>
      <c r="L118" s="50">
        <v>8</v>
      </c>
    </row>
    <row r="119" spans="1:12" ht="15">
      <c r="A119" s="25"/>
      <c r="B119" s="16"/>
      <c r="C119" s="11"/>
      <c r="D119" s="7" t="s">
        <v>20</v>
      </c>
      <c r="E119" s="61" t="s">
        <v>75</v>
      </c>
      <c r="F119" s="50">
        <v>90</v>
      </c>
      <c r="G119" s="50">
        <v>19</v>
      </c>
      <c r="H119" s="50">
        <v>7</v>
      </c>
      <c r="I119" s="50">
        <v>14</v>
      </c>
      <c r="J119" s="50">
        <v>198</v>
      </c>
      <c r="K119" s="63" t="s">
        <v>168</v>
      </c>
      <c r="L119" s="65" t="s">
        <v>219</v>
      </c>
    </row>
    <row r="120" spans="1:12" ht="15">
      <c r="A120" s="25"/>
      <c r="B120" s="16"/>
      <c r="C120" s="11"/>
      <c r="D120" s="7" t="s">
        <v>29</v>
      </c>
      <c r="E120" s="61" t="s">
        <v>67</v>
      </c>
      <c r="F120" s="50">
        <v>150</v>
      </c>
      <c r="G120" s="50">
        <v>3</v>
      </c>
      <c r="H120" s="50">
        <v>4</v>
      </c>
      <c r="I120" s="50">
        <v>19</v>
      </c>
      <c r="J120" s="50">
        <v>125</v>
      </c>
      <c r="K120" s="63" t="s">
        <v>169</v>
      </c>
      <c r="L120" s="65" t="s">
        <v>101</v>
      </c>
    </row>
    <row r="121" spans="1:12" ht="15">
      <c r="A121" s="25"/>
      <c r="B121" s="16"/>
      <c r="C121" s="11"/>
      <c r="D121" s="7" t="s">
        <v>30</v>
      </c>
      <c r="E121" s="61" t="s">
        <v>49</v>
      </c>
      <c r="F121" s="50">
        <v>200</v>
      </c>
      <c r="G121" s="50"/>
      <c r="H121" s="50"/>
      <c r="I121" s="50">
        <v>28</v>
      </c>
      <c r="J121" s="50">
        <v>114</v>
      </c>
      <c r="K121" s="51">
        <v>833</v>
      </c>
      <c r="L121" s="65" t="s">
        <v>96</v>
      </c>
    </row>
    <row r="122" spans="1:12" ht="25.5">
      <c r="A122" s="25"/>
      <c r="B122" s="16"/>
      <c r="C122" s="11"/>
      <c r="D122" s="7" t="s">
        <v>22</v>
      </c>
      <c r="E122" s="61" t="s">
        <v>51</v>
      </c>
      <c r="F122" s="50">
        <v>75</v>
      </c>
      <c r="G122" s="50">
        <v>4</v>
      </c>
      <c r="H122" s="50">
        <v>1</v>
      </c>
      <c r="I122" s="50">
        <v>24</v>
      </c>
      <c r="J122" s="50">
        <v>118</v>
      </c>
      <c r="K122" s="64" t="s">
        <v>52</v>
      </c>
      <c r="L122" s="50">
        <v>3.5</v>
      </c>
    </row>
    <row r="123" spans="1:12" ht="15">
      <c r="A123" s="25"/>
      <c r="B123" s="16"/>
      <c r="C123" s="11"/>
      <c r="D123" s="6"/>
      <c r="E123" s="49"/>
      <c r="F123" s="50"/>
      <c r="G123" s="50"/>
      <c r="H123" s="50"/>
      <c r="I123" s="50"/>
      <c r="J123" s="50"/>
      <c r="K123" s="51"/>
      <c r="L123" s="50"/>
    </row>
    <row r="124" spans="1:12" ht="15">
      <c r="A124" s="25"/>
      <c r="B124" s="16"/>
      <c r="C124" s="11"/>
      <c r="D124" s="6"/>
      <c r="E124" s="49"/>
      <c r="F124" s="50"/>
      <c r="G124" s="50"/>
      <c r="H124" s="50"/>
      <c r="I124" s="50"/>
      <c r="J124" s="50"/>
      <c r="K124" s="51"/>
      <c r="L124" s="50"/>
    </row>
    <row r="125" spans="1:12" ht="15">
      <c r="A125" s="26"/>
      <c r="B125" s="18"/>
      <c r="C125" s="8"/>
      <c r="D125" s="19" t="s">
        <v>38</v>
      </c>
      <c r="E125" s="9"/>
      <c r="F125" s="21">
        <f>SUM(F118:F124)</f>
        <v>595</v>
      </c>
      <c r="G125" s="21">
        <f>SUM(G118:G124)</f>
        <v>28</v>
      </c>
      <c r="H125" s="21">
        <f>SUM(H118:H124)</f>
        <v>17</v>
      </c>
      <c r="I125" s="21">
        <f>SUM(I118:I124)</f>
        <v>94</v>
      </c>
      <c r="J125" s="21">
        <f>SUM(J118:J124)</f>
        <v>642</v>
      </c>
      <c r="K125" s="27"/>
      <c r="L125" s="21">
        <v>61.5</v>
      </c>
    </row>
    <row r="126" spans="1:12" ht="15">
      <c r="A126" s="28">
        <f>A91</f>
        <v>1</v>
      </c>
      <c r="B126" s="14">
        <f>B91</f>
        <v>3</v>
      </c>
      <c r="C126" s="10" t="s">
        <v>36</v>
      </c>
      <c r="D126" s="12" t="s">
        <v>37</v>
      </c>
      <c r="E126" s="61" t="s">
        <v>149</v>
      </c>
      <c r="F126" s="50">
        <v>200</v>
      </c>
      <c r="G126" s="50">
        <v>6</v>
      </c>
      <c r="H126" s="50">
        <v>6</v>
      </c>
      <c r="I126" s="50">
        <v>8</v>
      </c>
      <c r="J126" s="50">
        <v>118</v>
      </c>
      <c r="K126" s="51">
        <v>386</v>
      </c>
      <c r="L126" s="50">
        <v>18</v>
      </c>
    </row>
    <row r="127" spans="1:12" ht="15">
      <c r="A127" s="25"/>
      <c r="B127" s="16"/>
      <c r="C127" s="11"/>
      <c r="D127" s="12" t="s">
        <v>34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>
      <c r="A128" s="25"/>
      <c r="B128" s="16"/>
      <c r="C128" s="11"/>
      <c r="D128" s="12" t="s">
        <v>30</v>
      </c>
      <c r="E128" s="49"/>
      <c r="F128" s="50"/>
      <c r="G128" s="50"/>
      <c r="H128" s="50"/>
      <c r="I128" s="50"/>
      <c r="J128" s="50"/>
      <c r="K128" s="51"/>
      <c r="L128" s="50"/>
    </row>
    <row r="129" spans="1:12" ht="15">
      <c r="A129" s="25"/>
      <c r="B129" s="16"/>
      <c r="C129" s="11"/>
      <c r="D129" s="12" t="s">
        <v>23</v>
      </c>
      <c r="E129" s="49"/>
      <c r="F129" s="50"/>
      <c r="G129" s="50"/>
      <c r="H129" s="50"/>
      <c r="I129" s="50"/>
      <c r="J129" s="50"/>
      <c r="K129" s="51"/>
      <c r="L129" s="50"/>
    </row>
    <row r="130" spans="1:12" ht="15">
      <c r="A130" s="25"/>
      <c r="B130" s="16"/>
      <c r="C130" s="11"/>
      <c r="D130" s="6"/>
      <c r="E130" s="49"/>
      <c r="F130" s="50"/>
      <c r="G130" s="50"/>
      <c r="H130" s="50"/>
      <c r="I130" s="50"/>
      <c r="J130" s="50"/>
      <c r="K130" s="51"/>
      <c r="L130" s="50"/>
    </row>
    <row r="131" spans="1:12" ht="15">
      <c r="A131" s="25"/>
      <c r="B131" s="16"/>
      <c r="C131" s="11"/>
      <c r="D131" s="6"/>
      <c r="E131" s="49"/>
      <c r="F131" s="50"/>
      <c r="G131" s="50"/>
      <c r="H131" s="50"/>
      <c r="I131" s="50"/>
      <c r="J131" s="50"/>
      <c r="K131" s="51"/>
      <c r="L131" s="50"/>
    </row>
    <row r="132" spans="1:12" ht="15">
      <c r="A132" s="26"/>
      <c r="B132" s="18"/>
      <c r="C132" s="8"/>
      <c r="D132" s="20" t="s">
        <v>38</v>
      </c>
      <c r="E132" s="9"/>
      <c r="F132" s="21">
        <f>SUM(F126:F131)</f>
        <v>200</v>
      </c>
      <c r="G132" s="21">
        <f t="shared" ref="G132" si="45">SUM(G126:G131)</f>
        <v>6</v>
      </c>
      <c r="H132" s="21">
        <f t="shared" ref="H132" si="46">SUM(H126:H131)</f>
        <v>6</v>
      </c>
      <c r="I132" s="21">
        <f t="shared" ref="I132" si="47">SUM(I126:I131)</f>
        <v>8</v>
      </c>
      <c r="J132" s="21">
        <f t="shared" ref="J132" si="48">SUM(J126:J131)</f>
        <v>118</v>
      </c>
      <c r="K132" s="27"/>
      <c r="L132" s="21">
        <v>18</v>
      </c>
    </row>
    <row r="133" spans="1:12" ht="15.75" customHeight="1">
      <c r="A133" s="31">
        <f>A91</f>
        <v>1</v>
      </c>
      <c r="B133" s="32">
        <f>B91</f>
        <v>3</v>
      </c>
      <c r="C133" s="85" t="s">
        <v>4</v>
      </c>
      <c r="D133" s="86"/>
      <c r="E133" s="33"/>
      <c r="F133" s="34">
        <f>F98+F102+F112+F117+F125+F132</f>
        <v>2675</v>
      </c>
      <c r="G133" s="34">
        <f>G98+G102+G112+G117+G125+G132</f>
        <v>83</v>
      </c>
      <c r="H133" s="34">
        <f>H98+H102+H112+H117+H125+H132</f>
        <v>72</v>
      </c>
      <c r="I133" s="34">
        <f>I98+I102+I112+I117+I125+I132</f>
        <v>372</v>
      </c>
      <c r="J133" s="34">
        <f>J98+J102+J112+J117+J125+J132</f>
        <v>2592</v>
      </c>
      <c r="K133" s="35"/>
      <c r="L133" s="34">
        <v>303.27999999999997</v>
      </c>
    </row>
    <row r="134" spans="1:12" ht="15">
      <c r="A134" s="22">
        <v>1</v>
      </c>
      <c r="B134" s="23">
        <v>4</v>
      </c>
      <c r="C134" s="24" t="s">
        <v>19</v>
      </c>
      <c r="D134" s="5" t="s">
        <v>20</v>
      </c>
      <c r="E134" s="59" t="s">
        <v>170</v>
      </c>
      <c r="F134" s="47">
        <v>200</v>
      </c>
      <c r="G134" s="47">
        <v>8</v>
      </c>
      <c r="H134" s="47">
        <v>8</v>
      </c>
      <c r="I134" s="47">
        <v>35</v>
      </c>
      <c r="J134" s="47">
        <v>244</v>
      </c>
      <c r="K134" s="48">
        <v>183</v>
      </c>
      <c r="L134" s="67" t="s">
        <v>171</v>
      </c>
    </row>
    <row r="135" spans="1:12" ht="15">
      <c r="A135" s="25"/>
      <c r="B135" s="16"/>
      <c r="C135" s="11"/>
      <c r="D135" s="6" t="s">
        <v>140</v>
      </c>
      <c r="E135" s="49" t="s">
        <v>102</v>
      </c>
      <c r="F135" s="50">
        <v>10</v>
      </c>
      <c r="G135" s="50"/>
      <c r="H135" s="50">
        <v>7</v>
      </c>
      <c r="I135" s="50"/>
      <c r="J135" s="50">
        <v>65</v>
      </c>
      <c r="K135" s="51">
        <v>14</v>
      </c>
      <c r="L135" s="50">
        <v>7.8</v>
      </c>
    </row>
    <row r="136" spans="1:12" ht="15">
      <c r="A136" s="25"/>
      <c r="B136" s="16"/>
      <c r="C136" s="11"/>
      <c r="D136" s="7" t="s">
        <v>21</v>
      </c>
      <c r="E136" s="61" t="s">
        <v>49</v>
      </c>
      <c r="F136" s="50">
        <v>200</v>
      </c>
      <c r="G136" s="50"/>
      <c r="H136" s="50"/>
      <c r="I136" s="50">
        <v>28</v>
      </c>
      <c r="J136" s="50">
        <v>114</v>
      </c>
      <c r="K136" s="51">
        <v>833</v>
      </c>
      <c r="L136" s="65" t="s">
        <v>96</v>
      </c>
    </row>
    <row r="137" spans="1:12" ht="15">
      <c r="A137" s="25"/>
      <c r="B137" s="16"/>
      <c r="C137" s="11"/>
      <c r="D137" s="7" t="s">
        <v>22</v>
      </c>
      <c r="E137" s="61" t="s">
        <v>62</v>
      </c>
      <c r="F137" s="62">
        <v>75</v>
      </c>
      <c r="G137" s="50">
        <v>4</v>
      </c>
      <c r="H137" s="50">
        <v>1</v>
      </c>
      <c r="I137" s="50">
        <v>24</v>
      </c>
      <c r="J137" s="50">
        <v>118</v>
      </c>
      <c r="K137" s="51">
        <v>499</v>
      </c>
      <c r="L137" s="62">
        <v>3.5</v>
      </c>
    </row>
    <row r="138" spans="1:12" ht="15">
      <c r="A138" s="25"/>
      <c r="B138" s="16"/>
      <c r="C138" s="11"/>
      <c r="D138" s="7" t="s">
        <v>23</v>
      </c>
      <c r="E138" s="49"/>
      <c r="F138" s="50"/>
      <c r="G138" s="50"/>
      <c r="H138" s="50"/>
      <c r="I138" s="50"/>
      <c r="J138" s="50"/>
      <c r="K138" s="51"/>
      <c r="L138" s="50"/>
    </row>
    <row r="139" spans="1:12" ht="15">
      <c r="A139" s="25"/>
      <c r="B139" s="16"/>
      <c r="C139" s="11"/>
      <c r="D139" s="6" t="s">
        <v>140</v>
      </c>
      <c r="E139" s="61" t="s">
        <v>58</v>
      </c>
      <c r="F139" s="50">
        <v>15</v>
      </c>
      <c r="G139" s="50">
        <v>4</v>
      </c>
      <c r="H139" s="50">
        <v>4</v>
      </c>
      <c r="I139" s="50"/>
      <c r="J139" s="50">
        <v>53</v>
      </c>
      <c r="K139" s="51">
        <v>839</v>
      </c>
      <c r="L139" s="50">
        <v>13</v>
      </c>
    </row>
    <row r="140" spans="1:12" ht="15">
      <c r="A140" s="25"/>
      <c r="B140" s="16"/>
      <c r="C140" s="11"/>
      <c r="D140" s="6"/>
      <c r="E140" s="49"/>
      <c r="F140" s="50"/>
      <c r="G140" s="50"/>
      <c r="H140" s="50"/>
      <c r="I140" s="50"/>
      <c r="J140" s="50"/>
      <c r="K140" s="51"/>
      <c r="L140" s="50"/>
    </row>
    <row r="141" spans="1:12" ht="15">
      <c r="A141" s="26"/>
      <c r="B141" s="18"/>
      <c r="C141" s="8"/>
      <c r="D141" s="19" t="s">
        <v>38</v>
      </c>
      <c r="E141" s="9"/>
      <c r="F141" s="21">
        <f>SUM(F134:F140)</f>
        <v>500</v>
      </c>
      <c r="G141" s="21">
        <f t="shared" ref="G141" si="49">SUM(G134:G140)</f>
        <v>16</v>
      </c>
      <c r="H141" s="21">
        <f t="shared" ref="H141" si="50">SUM(H134:H140)</f>
        <v>20</v>
      </c>
      <c r="I141" s="21">
        <f t="shared" ref="I141" si="51">SUM(I134:I140)</f>
        <v>87</v>
      </c>
      <c r="J141" s="21">
        <f t="shared" ref="J141" si="52">SUM(J134:J140)</f>
        <v>594</v>
      </c>
      <c r="K141" s="27"/>
      <c r="L141" s="21">
        <v>52.3</v>
      </c>
    </row>
    <row r="142" spans="1:12" ht="15">
      <c r="A142" s="28">
        <f>A134</f>
        <v>1</v>
      </c>
      <c r="B142" s="14">
        <f>B134</f>
        <v>4</v>
      </c>
      <c r="C142" s="10" t="s">
        <v>24</v>
      </c>
      <c r="D142" s="12" t="s">
        <v>23</v>
      </c>
      <c r="E142" s="49" t="s">
        <v>172</v>
      </c>
      <c r="F142" s="50">
        <v>200</v>
      </c>
      <c r="G142" s="50">
        <v>2</v>
      </c>
      <c r="H142" s="50"/>
      <c r="I142" s="50">
        <v>14</v>
      </c>
      <c r="J142" s="50">
        <v>64</v>
      </c>
      <c r="K142" s="51">
        <v>338</v>
      </c>
      <c r="L142" s="50">
        <v>40</v>
      </c>
    </row>
    <row r="143" spans="1:12" ht="15">
      <c r="A143" s="25"/>
      <c r="B143" s="16"/>
      <c r="C143" s="11"/>
      <c r="D143" s="6"/>
      <c r="E143" s="49"/>
      <c r="F143" s="50"/>
      <c r="G143" s="50"/>
      <c r="H143" s="50"/>
      <c r="I143" s="50"/>
      <c r="J143" s="50"/>
      <c r="K143" s="51"/>
      <c r="L143" s="50"/>
    </row>
    <row r="144" spans="1:12" ht="15">
      <c r="A144" s="25"/>
      <c r="B144" s="16"/>
      <c r="C144" s="11"/>
      <c r="D144" s="6"/>
      <c r="E144" s="49"/>
      <c r="F144" s="50"/>
      <c r="G144" s="50"/>
      <c r="H144" s="50"/>
      <c r="I144" s="50"/>
      <c r="J144" s="50"/>
      <c r="K144" s="51"/>
      <c r="L144" s="50"/>
    </row>
    <row r="145" spans="1:12" ht="15">
      <c r="A145" s="26"/>
      <c r="B145" s="18"/>
      <c r="C145" s="8"/>
      <c r="D145" s="19" t="s">
        <v>38</v>
      </c>
      <c r="E145" s="9"/>
      <c r="F145" s="21">
        <f>SUM(F142:F144)</f>
        <v>200</v>
      </c>
      <c r="G145" s="21">
        <f t="shared" ref="G145" si="53">SUM(G142:G144)</f>
        <v>2</v>
      </c>
      <c r="H145" s="21">
        <f t="shared" ref="H145" si="54">SUM(H142:H144)</f>
        <v>0</v>
      </c>
      <c r="I145" s="21">
        <f t="shared" ref="I145" si="55">SUM(I142:I144)</f>
        <v>14</v>
      </c>
      <c r="J145" s="21">
        <f t="shared" ref="J145" si="56">SUM(J142:J144)</f>
        <v>64</v>
      </c>
      <c r="K145" s="27"/>
      <c r="L145" s="21">
        <v>40</v>
      </c>
    </row>
    <row r="146" spans="1:12" ht="15">
      <c r="A146" s="28">
        <f>A134</f>
        <v>1</v>
      </c>
      <c r="B146" s="14">
        <f>B134</f>
        <v>4</v>
      </c>
      <c r="C146" s="10" t="s">
        <v>25</v>
      </c>
      <c r="D146" s="7" t="s">
        <v>26</v>
      </c>
      <c r="E146" s="61" t="s">
        <v>173</v>
      </c>
      <c r="F146" s="50">
        <v>80</v>
      </c>
      <c r="G146" s="50">
        <v>1</v>
      </c>
      <c r="H146" s="50">
        <v>4</v>
      </c>
      <c r="I146" s="50">
        <v>2</v>
      </c>
      <c r="J146" s="50">
        <v>48</v>
      </c>
      <c r="K146" s="63" t="s">
        <v>147</v>
      </c>
      <c r="L146" s="65" t="s">
        <v>93</v>
      </c>
    </row>
    <row r="147" spans="1:12" ht="25.5">
      <c r="A147" s="25"/>
      <c r="B147" s="16"/>
      <c r="C147" s="11"/>
      <c r="D147" s="7" t="s">
        <v>27</v>
      </c>
      <c r="E147" s="61" t="s">
        <v>174</v>
      </c>
      <c r="F147" s="50">
        <v>200</v>
      </c>
      <c r="G147" s="50">
        <v>4</v>
      </c>
      <c r="H147" s="50">
        <v>3</v>
      </c>
      <c r="I147" s="50">
        <v>15</v>
      </c>
      <c r="J147" s="50">
        <v>96</v>
      </c>
      <c r="K147" s="51" t="s">
        <v>175</v>
      </c>
      <c r="L147" s="62">
        <v>13</v>
      </c>
    </row>
    <row r="148" spans="1:12" ht="15">
      <c r="A148" s="25"/>
      <c r="B148" s="16"/>
      <c r="C148" s="11"/>
      <c r="D148" s="7" t="s">
        <v>28</v>
      </c>
      <c r="E148" s="61" t="s">
        <v>176</v>
      </c>
      <c r="F148" s="50">
        <v>200</v>
      </c>
      <c r="G148" s="50">
        <v>11</v>
      </c>
      <c r="H148" s="50">
        <v>13</v>
      </c>
      <c r="I148" s="50">
        <v>66</v>
      </c>
      <c r="J148" s="50">
        <v>419</v>
      </c>
      <c r="K148" s="64">
        <v>414</v>
      </c>
      <c r="L148" s="62">
        <v>50</v>
      </c>
    </row>
    <row r="149" spans="1:12" ht="15">
      <c r="A149" s="25"/>
      <c r="B149" s="16"/>
      <c r="C149" s="11"/>
      <c r="D149" s="7" t="s">
        <v>29</v>
      </c>
      <c r="E149" s="49"/>
      <c r="F149" s="50"/>
      <c r="G149" s="50"/>
      <c r="H149" s="50"/>
      <c r="I149" s="50"/>
      <c r="J149" s="50"/>
      <c r="K149" s="51"/>
      <c r="L149" s="50"/>
    </row>
    <row r="150" spans="1:12" ht="15">
      <c r="A150" s="25"/>
      <c r="B150" s="16"/>
      <c r="C150" s="11"/>
      <c r="D150" s="7" t="s">
        <v>30</v>
      </c>
      <c r="E150" s="61" t="s">
        <v>160</v>
      </c>
      <c r="F150" s="50">
        <v>200</v>
      </c>
      <c r="G150" s="50"/>
      <c r="H150" s="50"/>
      <c r="I150" s="50">
        <v>27</v>
      </c>
      <c r="J150" s="50">
        <v>114</v>
      </c>
      <c r="K150" s="51">
        <v>349</v>
      </c>
      <c r="L150" s="65" t="s">
        <v>83</v>
      </c>
    </row>
    <row r="151" spans="1:12" ht="15">
      <c r="A151" s="25"/>
      <c r="B151" s="16"/>
      <c r="C151" s="11"/>
      <c r="D151" s="7" t="s">
        <v>31</v>
      </c>
      <c r="E151" s="49"/>
      <c r="F151" s="50"/>
      <c r="G151" s="50"/>
      <c r="H151" s="50"/>
      <c r="I151" s="50"/>
      <c r="J151" s="50"/>
      <c r="K151" s="51"/>
      <c r="L151" s="50"/>
    </row>
    <row r="152" spans="1:12" ht="25.5">
      <c r="A152" s="25"/>
      <c r="B152" s="16"/>
      <c r="C152" s="11"/>
      <c r="D152" s="7" t="s">
        <v>32</v>
      </c>
      <c r="E152" s="61" t="s">
        <v>53</v>
      </c>
      <c r="F152" s="50">
        <v>80</v>
      </c>
      <c r="G152" s="50">
        <v>5</v>
      </c>
      <c r="H152" s="50">
        <v>1</v>
      </c>
      <c r="I152" s="50">
        <v>32</v>
      </c>
      <c r="J152" s="50">
        <v>158</v>
      </c>
      <c r="K152" s="64" t="s">
        <v>48</v>
      </c>
      <c r="L152" s="65" t="s">
        <v>95</v>
      </c>
    </row>
    <row r="153" spans="1:12" ht="15">
      <c r="A153" s="25"/>
      <c r="B153" s="16"/>
      <c r="C153" s="11"/>
      <c r="D153" s="6"/>
      <c r="E153" s="49"/>
      <c r="F153" s="50"/>
      <c r="G153" s="50"/>
      <c r="H153" s="50"/>
      <c r="I153" s="50"/>
      <c r="J153" s="50"/>
      <c r="K153" s="51"/>
      <c r="L153" s="50"/>
    </row>
    <row r="154" spans="1:12" ht="15">
      <c r="A154" s="25"/>
      <c r="B154" s="16"/>
      <c r="C154" s="11"/>
      <c r="D154" s="6"/>
      <c r="E154" s="49"/>
      <c r="F154" s="50"/>
      <c r="G154" s="50"/>
      <c r="H154" s="50"/>
      <c r="I154" s="50"/>
      <c r="J154" s="50"/>
      <c r="K154" s="51"/>
      <c r="L154" s="50"/>
    </row>
    <row r="155" spans="1:12" ht="15">
      <c r="A155" s="26"/>
      <c r="B155" s="18"/>
      <c r="C155" s="8"/>
      <c r="D155" s="19" t="s">
        <v>38</v>
      </c>
      <c r="E155" s="9"/>
      <c r="F155" s="21">
        <f>SUM(F146:F154)</f>
        <v>760</v>
      </c>
      <c r="G155" s="21">
        <f t="shared" ref="G155" si="57">SUM(G146:G154)</f>
        <v>21</v>
      </c>
      <c r="H155" s="21">
        <f t="shared" ref="H155" si="58">SUM(H146:H154)</f>
        <v>21</v>
      </c>
      <c r="I155" s="21">
        <f t="shared" ref="I155" si="59">SUM(I146:I154)</f>
        <v>142</v>
      </c>
      <c r="J155" s="21">
        <v>708</v>
      </c>
      <c r="K155" s="27"/>
      <c r="L155" s="21">
        <v>84.6</v>
      </c>
    </row>
    <row r="156" spans="1:12" ht="25.5">
      <c r="A156" s="28">
        <f>A134</f>
        <v>1</v>
      </c>
      <c r="B156" s="14">
        <f>B134</f>
        <v>4</v>
      </c>
      <c r="C156" s="10" t="s">
        <v>33</v>
      </c>
      <c r="D156" s="12" t="s">
        <v>34</v>
      </c>
      <c r="E156" s="61" t="s">
        <v>177</v>
      </c>
      <c r="F156" s="62">
        <v>100</v>
      </c>
      <c r="G156" s="50">
        <v>16</v>
      </c>
      <c r="H156" s="50">
        <v>12</v>
      </c>
      <c r="I156" s="50">
        <v>28</v>
      </c>
      <c r="J156" s="50">
        <v>200</v>
      </c>
      <c r="K156" s="64" t="s">
        <v>178</v>
      </c>
      <c r="L156" s="50">
        <v>25</v>
      </c>
    </row>
    <row r="157" spans="1:12" ht="15">
      <c r="A157" s="25"/>
      <c r="B157" s="16"/>
      <c r="C157" s="11"/>
      <c r="D157" s="12" t="s">
        <v>30</v>
      </c>
      <c r="E157" s="61" t="s">
        <v>149</v>
      </c>
      <c r="F157" s="50">
        <v>200</v>
      </c>
      <c r="G157" s="50">
        <v>6</v>
      </c>
      <c r="H157" s="50">
        <v>6</v>
      </c>
      <c r="I157" s="50">
        <v>8</v>
      </c>
      <c r="J157" s="50">
        <v>118</v>
      </c>
      <c r="K157" s="64">
        <v>528</v>
      </c>
      <c r="L157" s="62">
        <v>18</v>
      </c>
    </row>
    <row r="158" spans="1:12" ht="15">
      <c r="A158" s="25"/>
      <c r="B158" s="16"/>
      <c r="C158" s="11"/>
      <c r="D158" s="6"/>
      <c r="E158" s="49"/>
      <c r="F158" s="50"/>
      <c r="G158" s="50"/>
      <c r="H158" s="50"/>
      <c r="I158" s="50"/>
      <c r="J158" s="50"/>
      <c r="K158" s="51"/>
      <c r="L158" s="50"/>
    </row>
    <row r="159" spans="1:12" ht="15">
      <c r="A159" s="25"/>
      <c r="B159" s="16"/>
      <c r="C159" s="11"/>
      <c r="D159" s="6"/>
      <c r="E159" s="49"/>
      <c r="F159" s="50"/>
      <c r="G159" s="50"/>
      <c r="H159" s="50"/>
      <c r="I159" s="50"/>
      <c r="J159" s="50"/>
      <c r="K159" s="51"/>
      <c r="L159" s="50"/>
    </row>
    <row r="160" spans="1:12" ht="15">
      <c r="A160" s="26"/>
      <c r="B160" s="18"/>
      <c r="C160" s="8"/>
      <c r="D160" s="19" t="s">
        <v>38</v>
      </c>
      <c r="E160" s="9"/>
      <c r="F160" s="21">
        <f>SUM(F156:F159)</f>
        <v>300</v>
      </c>
      <c r="G160" s="21">
        <f t="shared" ref="G160" si="60">SUM(G156:G159)</f>
        <v>22</v>
      </c>
      <c r="H160" s="21">
        <f t="shared" ref="H160" si="61">SUM(H156:H159)</f>
        <v>18</v>
      </c>
      <c r="I160" s="21">
        <f t="shared" ref="I160" si="62">SUM(I156:I159)</f>
        <v>36</v>
      </c>
      <c r="J160" s="21">
        <f t="shared" ref="J160" si="63">SUM(J156:J159)</f>
        <v>318</v>
      </c>
      <c r="K160" s="27"/>
      <c r="L160" s="21">
        <v>43</v>
      </c>
    </row>
    <row r="161" spans="1:12" ht="15">
      <c r="A161" s="28">
        <f>A134</f>
        <v>1</v>
      </c>
      <c r="B161" s="14">
        <f>B134</f>
        <v>4</v>
      </c>
      <c r="C161" s="10" t="s">
        <v>35</v>
      </c>
      <c r="D161" s="7" t="s">
        <v>20</v>
      </c>
      <c r="E161" s="61" t="s">
        <v>179</v>
      </c>
      <c r="F161" s="50">
        <v>90</v>
      </c>
      <c r="G161" s="50">
        <v>12</v>
      </c>
      <c r="H161" s="50">
        <v>14</v>
      </c>
      <c r="I161" s="50">
        <v>5</v>
      </c>
      <c r="J161" s="50">
        <v>193</v>
      </c>
      <c r="K161" s="64">
        <v>290</v>
      </c>
      <c r="L161" s="65" t="s">
        <v>182</v>
      </c>
    </row>
    <row r="162" spans="1:12" ht="25.5">
      <c r="A162" s="25"/>
      <c r="B162" s="16"/>
      <c r="C162" s="11"/>
      <c r="D162" s="7" t="s">
        <v>29</v>
      </c>
      <c r="E162" s="61" t="s">
        <v>180</v>
      </c>
      <c r="F162" s="50">
        <v>150</v>
      </c>
      <c r="G162" s="50">
        <v>4</v>
      </c>
      <c r="H162" s="50">
        <v>3</v>
      </c>
      <c r="I162" s="50">
        <v>40</v>
      </c>
      <c r="J162" s="50">
        <v>206</v>
      </c>
      <c r="K162" s="51" t="s">
        <v>181</v>
      </c>
      <c r="L162" s="50">
        <v>11</v>
      </c>
    </row>
    <row r="163" spans="1:12" ht="15">
      <c r="A163" s="25"/>
      <c r="B163" s="16"/>
      <c r="C163" s="11"/>
      <c r="D163" s="7" t="s">
        <v>30</v>
      </c>
      <c r="E163" s="61" t="s">
        <v>61</v>
      </c>
      <c r="F163" s="50">
        <v>200</v>
      </c>
      <c r="G163" s="50"/>
      <c r="H163" s="50"/>
      <c r="I163" s="50">
        <v>14</v>
      </c>
      <c r="J163" s="50">
        <v>59</v>
      </c>
      <c r="K163" s="51">
        <v>359</v>
      </c>
      <c r="L163" s="65" t="s">
        <v>81</v>
      </c>
    </row>
    <row r="164" spans="1:12" ht="25.5">
      <c r="A164" s="25"/>
      <c r="B164" s="16"/>
      <c r="C164" s="11"/>
      <c r="D164" s="7" t="s">
        <v>22</v>
      </c>
      <c r="E164" s="61" t="s">
        <v>62</v>
      </c>
      <c r="F164" s="50">
        <v>75</v>
      </c>
      <c r="G164" s="50">
        <v>4</v>
      </c>
      <c r="H164" s="50">
        <v>1</v>
      </c>
      <c r="I164" s="50">
        <v>24</v>
      </c>
      <c r="J164" s="50">
        <v>118</v>
      </c>
      <c r="K164" s="64" t="s">
        <v>52</v>
      </c>
      <c r="L164" s="50">
        <v>3.5</v>
      </c>
    </row>
    <row r="165" spans="1:12" ht="15">
      <c r="A165" s="25"/>
      <c r="B165" s="16"/>
      <c r="C165" s="11"/>
      <c r="D165" s="79" t="s">
        <v>26</v>
      </c>
      <c r="E165" s="61" t="s">
        <v>150</v>
      </c>
      <c r="F165" s="50">
        <v>80</v>
      </c>
      <c r="G165" s="50">
        <v>1</v>
      </c>
      <c r="H165" s="50">
        <v>4</v>
      </c>
      <c r="I165" s="50">
        <v>10</v>
      </c>
      <c r="J165" s="50">
        <v>80</v>
      </c>
      <c r="K165" s="51" t="s">
        <v>151</v>
      </c>
      <c r="L165" s="50">
        <v>7</v>
      </c>
    </row>
    <row r="166" spans="1:12" ht="15">
      <c r="A166" s="25"/>
      <c r="B166" s="16"/>
      <c r="C166" s="11"/>
      <c r="D166" s="6"/>
      <c r="E166" s="49"/>
      <c r="F166" s="50"/>
      <c r="G166" s="50"/>
      <c r="H166" s="50"/>
      <c r="I166" s="50"/>
      <c r="J166" s="50"/>
      <c r="K166" s="51"/>
      <c r="L166" s="50"/>
    </row>
    <row r="167" spans="1:12" ht="15">
      <c r="A167" s="26"/>
      <c r="B167" s="18"/>
      <c r="C167" s="8"/>
      <c r="D167" s="19" t="s">
        <v>38</v>
      </c>
      <c r="E167" s="9"/>
      <c r="F167" s="21">
        <f>SUM(F161:F166)</f>
        <v>595</v>
      </c>
      <c r="G167" s="21">
        <f t="shared" ref="G167" si="64">SUM(G161:G166)</f>
        <v>21</v>
      </c>
      <c r="H167" s="21">
        <f t="shared" ref="H167" si="65">SUM(H161:H166)</f>
        <v>22</v>
      </c>
      <c r="I167" s="21">
        <f t="shared" ref="I167" si="66">SUM(I161:I166)</f>
        <v>93</v>
      </c>
      <c r="J167" s="21">
        <f t="shared" ref="J167" si="67">SUM(J161:J166)</f>
        <v>656</v>
      </c>
      <c r="K167" s="27"/>
      <c r="L167" s="21">
        <v>61.69</v>
      </c>
    </row>
    <row r="168" spans="1:12" ht="15">
      <c r="A168" s="28">
        <f>A134</f>
        <v>1</v>
      </c>
      <c r="B168" s="14">
        <f>B134</f>
        <v>4</v>
      </c>
      <c r="C168" s="10" t="s">
        <v>36</v>
      </c>
      <c r="D168" s="12" t="s">
        <v>37</v>
      </c>
      <c r="E168" s="61" t="s">
        <v>91</v>
      </c>
      <c r="F168" s="50">
        <v>200</v>
      </c>
      <c r="G168" s="50">
        <v>6</v>
      </c>
      <c r="H168" s="50">
        <v>6</v>
      </c>
      <c r="I168" s="50">
        <v>9</v>
      </c>
      <c r="J168" s="50">
        <v>116</v>
      </c>
      <c r="K168" s="51"/>
      <c r="L168" s="50">
        <v>15.8</v>
      </c>
    </row>
    <row r="169" spans="1:12" ht="15">
      <c r="A169" s="25"/>
      <c r="B169" s="16"/>
      <c r="C169" s="11"/>
      <c r="D169" s="12" t="s">
        <v>34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>
      <c r="A170" s="25"/>
      <c r="B170" s="16"/>
      <c r="C170" s="11"/>
      <c r="D170" s="12" t="s">
        <v>30</v>
      </c>
      <c r="E170" s="49"/>
      <c r="F170" s="50"/>
      <c r="G170" s="50"/>
      <c r="H170" s="50"/>
      <c r="I170" s="50"/>
      <c r="J170" s="50"/>
      <c r="K170" s="51"/>
      <c r="L170" s="50"/>
    </row>
    <row r="171" spans="1:12" ht="15">
      <c r="A171" s="25"/>
      <c r="B171" s="16"/>
      <c r="C171" s="11"/>
      <c r="D171" s="12" t="s">
        <v>23</v>
      </c>
      <c r="E171" s="49"/>
      <c r="F171" s="50"/>
      <c r="G171" s="50"/>
      <c r="H171" s="50"/>
      <c r="I171" s="50"/>
      <c r="J171" s="50"/>
      <c r="K171" s="51"/>
      <c r="L171" s="50"/>
    </row>
    <row r="172" spans="1:12" ht="15">
      <c r="A172" s="25"/>
      <c r="B172" s="16"/>
      <c r="C172" s="11"/>
      <c r="D172" s="6"/>
      <c r="E172" s="49"/>
      <c r="F172" s="50"/>
      <c r="G172" s="50"/>
      <c r="H172" s="50"/>
      <c r="I172" s="50"/>
      <c r="J172" s="50"/>
      <c r="K172" s="51"/>
      <c r="L172" s="50"/>
    </row>
    <row r="173" spans="1:12" ht="15">
      <c r="A173" s="25"/>
      <c r="B173" s="16"/>
      <c r="C173" s="11"/>
      <c r="D173" s="6"/>
      <c r="E173" s="49"/>
      <c r="F173" s="50"/>
      <c r="G173" s="50"/>
      <c r="H173" s="50"/>
      <c r="I173" s="50"/>
      <c r="J173" s="50"/>
      <c r="K173" s="51"/>
      <c r="L173" s="50"/>
    </row>
    <row r="174" spans="1:12" ht="15">
      <c r="A174" s="26"/>
      <c r="B174" s="18"/>
      <c r="C174" s="8"/>
      <c r="D174" s="20" t="s">
        <v>38</v>
      </c>
      <c r="E174" s="9"/>
      <c r="F174" s="21">
        <f>SUM(F168:F173)</f>
        <v>200</v>
      </c>
      <c r="G174" s="21">
        <f t="shared" ref="G174" si="68">SUM(G168:G173)</f>
        <v>6</v>
      </c>
      <c r="H174" s="21">
        <f t="shared" ref="H174" si="69">SUM(H168:H173)</f>
        <v>6</v>
      </c>
      <c r="I174" s="21">
        <f t="shared" ref="I174" si="70">SUM(I168:I173)</f>
        <v>9</v>
      </c>
      <c r="J174" s="21">
        <f t="shared" ref="J174" si="71">SUM(J168:J173)</f>
        <v>116</v>
      </c>
      <c r="K174" s="27"/>
      <c r="L174" s="21">
        <v>15.8</v>
      </c>
    </row>
    <row r="175" spans="1:12" ht="15.75" customHeight="1">
      <c r="A175" s="31">
        <f>A134</f>
        <v>1</v>
      </c>
      <c r="B175" s="32">
        <f>B134</f>
        <v>4</v>
      </c>
      <c r="C175" s="85" t="s">
        <v>4</v>
      </c>
      <c r="D175" s="86"/>
      <c r="E175" s="33"/>
      <c r="F175" s="34">
        <f>F141+F145+F155+F160+F167+F174</f>
        <v>2555</v>
      </c>
      <c r="G175" s="34">
        <f t="shared" ref="G175" si="72">G141+G145+G155+G160+G167+G174</f>
        <v>88</v>
      </c>
      <c r="H175" s="34">
        <f t="shared" ref="H175" si="73">H141+H145+H155+H160+H167+H174</f>
        <v>87</v>
      </c>
      <c r="I175" s="34">
        <f t="shared" ref="I175" si="74">I141+I145+I155+I160+I167+I174</f>
        <v>381</v>
      </c>
      <c r="J175" s="34">
        <v>2456</v>
      </c>
      <c r="K175" s="35"/>
      <c r="L175" s="34">
        <f t="shared" ref="L175" si="75">L141+L145+L155+L160+L167+L174</f>
        <v>297.39</v>
      </c>
    </row>
    <row r="176" spans="1:12" ht="25.5">
      <c r="A176" s="22">
        <v>1</v>
      </c>
      <c r="B176" s="23">
        <v>5</v>
      </c>
      <c r="C176" s="24" t="s">
        <v>19</v>
      </c>
      <c r="D176" s="5" t="s">
        <v>20</v>
      </c>
      <c r="E176" s="59" t="s">
        <v>63</v>
      </c>
      <c r="F176" s="47">
        <v>150</v>
      </c>
      <c r="G176" s="47">
        <v>15</v>
      </c>
      <c r="H176" s="47">
        <v>24</v>
      </c>
      <c r="I176" s="47">
        <v>3</v>
      </c>
      <c r="J176" s="47">
        <v>284</v>
      </c>
      <c r="K176" s="60" t="s">
        <v>64</v>
      </c>
      <c r="L176" s="47">
        <v>38</v>
      </c>
    </row>
    <row r="177" spans="1:12" ht="15">
      <c r="A177" s="25"/>
      <c r="B177" s="16"/>
      <c r="C177" s="11"/>
      <c r="D177" s="6" t="s">
        <v>140</v>
      </c>
      <c r="E177" s="49" t="s">
        <v>85</v>
      </c>
      <c r="F177" s="50">
        <v>10</v>
      </c>
      <c r="G177" s="50"/>
      <c r="H177" s="50">
        <v>7</v>
      </c>
      <c r="I177" s="50"/>
      <c r="J177" s="50">
        <v>65</v>
      </c>
      <c r="K177" s="51">
        <v>14</v>
      </c>
      <c r="L177" s="50">
        <v>7.8</v>
      </c>
    </row>
    <row r="178" spans="1:12" ht="15">
      <c r="A178" s="25"/>
      <c r="B178" s="16"/>
      <c r="C178" s="11"/>
      <c r="D178" s="7" t="s">
        <v>21</v>
      </c>
      <c r="E178" s="61" t="s">
        <v>183</v>
      </c>
      <c r="F178" s="50">
        <v>200</v>
      </c>
      <c r="G178" s="50">
        <v>1</v>
      </c>
      <c r="H178" s="50"/>
      <c r="I178" s="50">
        <v>20</v>
      </c>
      <c r="J178" s="50">
        <v>92</v>
      </c>
      <c r="K178" s="51">
        <v>389</v>
      </c>
      <c r="L178" s="65" t="s">
        <v>100</v>
      </c>
    </row>
    <row r="179" spans="1:12" ht="15">
      <c r="A179" s="25"/>
      <c r="B179" s="16"/>
      <c r="C179" s="11"/>
      <c r="D179" s="7" t="s">
        <v>22</v>
      </c>
      <c r="E179" s="61" t="s">
        <v>51</v>
      </c>
      <c r="F179" s="62">
        <v>75</v>
      </c>
      <c r="G179" s="50">
        <v>4</v>
      </c>
      <c r="H179" s="50">
        <v>1</v>
      </c>
      <c r="I179" s="50">
        <v>24</v>
      </c>
      <c r="J179" s="50">
        <v>118</v>
      </c>
      <c r="K179" s="64">
        <v>499</v>
      </c>
      <c r="L179" s="62">
        <v>3.5</v>
      </c>
    </row>
    <row r="180" spans="1:12" ht="15">
      <c r="A180" s="25"/>
      <c r="B180" s="16"/>
      <c r="C180" s="11"/>
      <c r="D180" s="7" t="s">
        <v>23</v>
      </c>
      <c r="E180" s="49"/>
      <c r="F180" s="50"/>
      <c r="G180" s="50"/>
      <c r="H180" s="50"/>
      <c r="I180" s="50"/>
      <c r="J180" s="50"/>
      <c r="K180" s="51"/>
      <c r="L180" s="50"/>
    </row>
    <row r="181" spans="1:12" ht="15">
      <c r="A181" s="25"/>
      <c r="B181" s="16"/>
      <c r="C181" s="11"/>
      <c r="D181" s="6" t="s">
        <v>26</v>
      </c>
      <c r="E181" s="61" t="s">
        <v>103</v>
      </c>
      <c r="F181" s="50">
        <v>80</v>
      </c>
      <c r="G181" s="50">
        <v>2</v>
      </c>
      <c r="H181" s="50">
        <v>11</v>
      </c>
      <c r="I181" s="50">
        <v>4</v>
      </c>
      <c r="J181" s="50">
        <v>92</v>
      </c>
      <c r="K181" s="51">
        <v>72</v>
      </c>
      <c r="L181" s="50">
        <v>9</v>
      </c>
    </row>
    <row r="182" spans="1:12" ht="15">
      <c r="A182" s="25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>
      <c r="A183" s="26"/>
      <c r="B183" s="18"/>
      <c r="C183" s="8"/>
      <c r="D183" s="19" t="s">
        <v>38</v>
      </c>
      <c r="E183" s="9"/>
      <c r="F183" s="21">
        <f>SUM(F176:F182)</f>
        <v>515</v>
      </c>
      <c r="G183" s="21">
        <f t="shared" ref="G183" si="76">SUM(G176:G182)</f>
        <v>22</v>
      </c>
      <c r="H183" s="21">
        <f t="shared" ref="H183" si="77">SUM(H176:H182)</f>
        <v>43</v>
      </c>
      <c r="I183" s="21">
        <f t="shared" ref="I183" si="78">SUM(I176:I182)</f>
        <v>51</v>
      </c>
      <c r="J183" s="21">
        <f t="shared" ref="J183" si="79">SUM(J176:J182)</f>
        <v>651</v>
      </c>
      <c r="K183" s="27"/>
      <c r="L183" s="21">
        <v>77.3</v>
      </c>
    </row>
    <row r="184" spans="1:12" ht="15">
      <c r="A184" s="28">
        <f>A176</f>
        <v>1</v>
      </c>
      <c r="B184" s="14">
        <f>B176</f>
        <v>5</v>
      </c>
      <c r="C184" s="10" t="s">
        <v>24</v>
      </c>
      <c r="D184" s="12" t="s">
        <v>23</v>
      </c>
      <c r="E184" s="61" t="s">
        <v>60</v>
      </c>
      <c r="F184" s="50">
        <v>200</v>
      </c>
      <c r="G184" s="50">
        <v>1</v>
      </c>
      <c r="H184" s="50">
        <v>1</v>
      </c>
      <c r="I184" s="50">
        <v>18</v>
      </c>
      <c r="J184" s="50">
        <v>80</v>
      </c>
      <c r="K184" s="51">
        <v>338</v>
      </c>
      <c r="L184" s="50">
        <v>25</v>
      </c>
    </row>
    <row r="185" spans="1:12" ht="15">
      <c r="A185" s="25"/>
      <c r="B185" s="16"/>
      <c r="C185" s="11"/>
      <c r="D185" s="6"/>
      <c r="E185" s="61"/>
      <c r="F185" s="50"/>
      <c r="G185" s="50"/>
      <c r="H185" s="50"/>
      <c r="I185" s="50"/>
      <c r="J185" s="50"/>
      <c r="K185" s="51"/>
      <c r="L185" s="50"/>
    </row>
    <row r="186" spans="1:12" ht="15">
      <c r="A186" s="25"/>
      <c r="B186" s="16"/>
      <c r="C186" s="11"/>
      <c r="D186" s="6"/>
      <c r="E186" s="49"/>
      <c r="F186" s="50"/>
      <c r="G186" s="50"/>
      <c r="H186" s="50"/>
      <c r="I186" s="50"/>
      <c r="J186" s="50"/>
      <c r="K186" s="51"/>
      <c r="L186" s="50"/>
    </row>
    <row r="187" spans="1:12" ht="15">
      <c r="A187" s="26"/>
      <c r="B187" s="18"/>
      <c r="C187" s="8"/>
      <c r="D187" s="19" t="s">
        <v>38</v>
      </c>
      <c r="E187" s="9"/>
      <c r="F187" s="21">
        <f>SUM(F184:F186)</f>
        <v>200</v>
      </c>
      <c r="G187" s="21">
        <f t="shared" ref="G187" si="80">SUM(G184:G186)</f>
        <v>1</v>
      </c>
      <c r="H187" s="21">
        <f t="shared" ref="H187" si="81">SUM(H184:H186)</f>
        <v>1</v>
      </c>
      <c r="I187" s="21">
        <f t="shared" ref="I187" si="82">SUM(I184:I186)</f>
        <v>18</v>
      </c>
      <c r="J187" s="21">
        <f t="shared" ref="J187" si="83">SUM(J184:J186)</f>
        <v>80</v>
      </c>
      <c r="K187" s="27"/>
      <c r="L187" s="21">
        <v>25</v>
      </c>
    </row>
    <row r="188" spans="1:12" ht="25.5">
      <c r="A188" s="28">
        <f>A176</f>
        <v>1</v>
      </c>
      <c r="B188" s="14">
        <f>B176</f>
        <v>5</v>
      </c>
      <c r="C188" s="10" t="s">
        <v>25</v>
      </c>
      <c r="D188" s="7" t="s">
        <v>26</v>
      </c>
      <c r="E188" s="49" t="s">
        <v>166</v>
      </c>
      <c r="F188" s="50">
        <v>80</v>
      </c>
      <c r="G188" s="50">
        <v>2</v>
      </c>
      <c r="H188" s="50">
        <v>5</v>
      </c>
      <c r="I188" s="50">
        <v>9</v>
      </c>
      <c r="J188" s="50">
        <v>87</v>
      </c>
      <c r="K188" s="63" t="s">
        <v>167</v>
      </c>
      <c r="L188" s="65" t="s">
        <v>83</v>
      </c>
    </row>
    <row r="189" spans="1:12" ht="25.5">
      <c r="A189" s="25"/>
      <c r="B189" s="16"/>
      <c r="C189" s="11"/>
      <c r="D189" s="7" t="s">
        <v>27</v>
      </c>
      <c r="E189" s="61" t="s">
        <v>87</v>
      </c>
      <c r="F189" s="50">
        <v>250</v>
      </c>
      <c r="G189" s="50">
        <v>6</v>
      </c>
      <c r="H189" s="50">
        <v>4</v>
      </c>
      <c r="I189" s="50">
        <v>21</v>
      </c>
      <c r="J189" s="50">
        <v>146</v>
      </c>
      <c r="K189" s="64" t="s">
        <v>133</v>
      </c>
      <c r="L189" s="65" t="s">
        <v>111</v>
      </c>
    </row>
    <row r="190" spans="1:12" ht="25.5">
      <c r="A190" s="25"/>
      <c r="B190" s="16"/>
      <c r="C190" s="11"/>
      <c r="D190" s="7" t="s">
        <v>28</v>
      </c>
      <c r="E190" s="61" t="s">
        <v>148</v>
      </c>
      <c r="F190" s="50">
        <v>200</v>
      </c>
      <c r="G190" s="50">
        <v>18</v>
      </c>
      <c r="H190" s="50">
        <v>26</v>
      </c>
      <c r="I190" s="50">
        <v>28</v>
      </c>
      <c r="J190" s="50">
        <v>419</v>
      </c>
      <c r="K190" s="64" t="s">
        <v>184</v>
      </c>
      <c r="L190" s="62">
        <v>55</v>
      </c>
    </row>
    <row r="191" spans="1:12" ht="15">
      <c r="A191" s="25"/>
      <c r="B191" s="16"/>
      <c r="C191" s="11"/>
      <c r="D191" s="7" t="s">
        <v>30</v>
      </c>
      <c r="E191" s="61" t="s">
        <v>160</v>
      </c>
      <c r="F191" s="50">
        <v>200</v>
      </c>
      <c r="G191" s="50"/>
      <c r="H191" s="50"/>
      <c r="I191" s="50">
        <v>27</v>
      </c>
      <c r="J191" s="50">
        <v>114</v>
      </c>
      <c r="K191" s="51">
        <v>349</v>
      </c>
      <c r="L191" s="50">
        <v>8</v>
      </c>
    </row>
    <row r="192" spans="1:12" ht="15">
      <c r="A192" s="25"/>
      <c r="B192" s="16"/>
      <c r="C192" s="11"/>
      <c r="D192" s="7" t="s">
        <v>31</v>
      </c>
      <c r="E192" s="49"/>
      <c r="F192" s="50"/>
      <c r="G192" s="50"/>
      <c r="H192" s="50"/>
      <c r="I192" s="50"/>
      <c r="J192" s="50"/>
      <c r="K192" s="51"/>
      <c r="L192" s="50"/>
    </row>
    <row r="193" spans="1:12" ht="25.5">
      <c r="A193" s="25"/>
      <c r="B193" s="16"/>
      <c r="C193" s="11"/>
      <c r="D193" s="7" t="s">
        <v>32</v>
      </c>
      <c r="E193" s="61" t="s">
        <v>66</v>
      </c>
      <c r="F193" s="50">
        <v>80</v>
      </c>
      <c r="G193" s="50">
        <v>5</v>
      </c>
      <c r="H193" s="50">
        <v>1</v>
      </c>
      <c r="I193" s="50">
        <v>32</v>
      </c>
      <c r="J193" s="50">
        <v>158</v>
      </c>
      <c r="K193" s="64" t="s">
        <v>126</v>
      </c>
      <c r="L193" s="65" t="s">
        <v>95</v>
      </c>
    </row>
    <row r="194" spans="1:12" ht="1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">
      <c r="A195" s="25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>
      <c r="A196" s="26"/>
      <c r="B196" s="18"/>
      <c r="C196" s="8"/>
      <c r="D196" s="19" t="s">
        <v>38</v>
      </c>
      <c r="E196" s="9"/>
      <c r="F196" s="21">
        <f>SUM(F188:F195)</f>
        <v>810</v>
      </c>
      <c r="G196" s="21">
        <f>SUM(G188:G195)</f>
        <v>31</v>
      </c>
      <c r="H196" s="21">
        <f>SUM(H188:H195)</f>
        <v>36</v>
      </c>
      <c r="I196" s="21">
        <f>SUM(I188:I195)</f>
        <v>117</v>
      </c>
      <c r="J196" s="21">
        <f>SUM(J188:J195)</f>
        <v>924</v>
      </c>
      <c r="K196" s="27"/>
      <c r="L196" s="69" t="s">
        <v>106</v>
      </c>
    </row>
    <row r="197" spans="1:12" ht="25.5">
      <c r="A197" s="28">
        <f>A176</f>
        <v>1</v>
      </c>
      <c r="B197" s="14">
        <f>B176</f>
        <v>5</v>
      </c>
      <c r="C197" s="10" t="s">
        <v>33</v>
      </c>
      <c r="D197" s="12" t="s">
        <v>34</v>
      </c>
      <c r="E197" s="61" t="s">
        <v>137</v>
      </c>
      <c r="F197" s="50">
        <v>100</v>
      </c>
      <c r="G197" s="50">
        <v>8</v>
      </c>
      <c r="H197" s="50">
        <v>10</v>
      </c>
      <c r="I197" s="50">
        <v>74</v>
      </c>
      <c r="J197" s="50">
        <v>417</v>
      </c>
      <c r="K197" s="64" t="s">
        <v>185</v>
      </c>
      <c r="L197" s="50">
        <v>32</v>
      </c>
    </row>
    <row r="198" spans="1:12" ht="15">
      <c r="A198" s="25"/>
      <c r="B198" s="16"/>
      <c r="C198" s="11"/>
      <c r="D198" s="12" t="s">
        <v>30</v>
      </c>
      <c r="E198" s="61" t="s">
        <v>49</v>
      </c>
      <c r="F198" s="50">
        <v>200</v>
      </c>
      <c r="G198" s="50"/>
      <c r="H198" s="50"/>
      <c r="I198" s="50">
        <v>28</v>
      </c>
      <c r="J198" s="50">
        <v>114</v>
      </c>
      <c r="K198" s="64">
        <v>833</v>
      </c>
      <c r="L198" s="62">
        <v>10</v>
      </c>
    </row>
    <row r="199" spans="1:12" ht="1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>
      <c r="A200" s="25"/>
      <c r="B200" s="16"/>
      <c r="C200" s="11"/>
      <c r="D200" s="6"/>
      <c r="E200" s="49"/>
      <c r="F200" s="50"/>
      <c r="G200" s="50"/>
      <c r="H200" s="50"/>
      <c r="I200" s="50"/>
      <c r="J200" s="50"/>
      <c r="K200" s="51"/>
      <c r="L200" s="50"/>
    </row>
    <row r="201" spans="1:12" ht="15">
      <c r="A201" s="26"/>
      <c r="B201" s="18"/>
      <c r="C201" s="8"/>
      <c r="D201" s="19" t="s">
        <v>38</v>
      </c>
      <c r="E201" s="9"/>
      <c r="F201" s="21">
        <f>SUM(F197:F200)</f>
        <v>300</v>
      </c>
      <c r="G201" s="21">
        <f t="shared" ref="G201" si="84">SUM(G197:G200)</f>
        <v>8</v>
      </c>
      <c r="H201" s="21">
        <f t="shared" ref="H201" si="85">SUM(H197:H200)</f>
        <v>10</v>
      </c>
      <c r="I201" s="21">
        <f t="shared" ref="I201" si="86">SUM(I197:I200)</f>
        <v>102</v>
      </c>
      <c r="J201" s="21">
        <f t="shared" ref="J201" si="87">SUM(J197:J200)</f>
        <v>531</v>
      </c>
      <c r="K201" s="27"/>
      <c r="L201" s="21">
        <v>42</v>
      </c>
    </row>
    <row r="202" spans="1:12" ht="15">
      <c r="A202" s="28">
        <f>A176</f>
        <v>1</v>
      </c>
      <c r="B202" s="14">
        <f>B176</f>
        <v>5</v>
      </c>
      <c r="C202" s="10" t="s">
        <v>35</v>
      </c>
      <c r="D202" s="7" t="s">
        <v>20</v>
      </c>
      <c r="E202" s="61" t="s">
        <v>186</v>
      </c>
      <c r="F202" s="50">
        <v>100</v>
      </c>
      <c r="G202" s="50">
        <v>23</v>
      </c>
      <c r="H202" s="50">
        <v>4</v>
      </c>
      <c r="I202" s="50">
        <v>6</v>
      </c>
      <c r="J202" s="50">
        <v>159</v>
      </c>
      <c r="K202" s="64">
        <v>227</v>
      </c>
      <c r="L202" s="62">
        <v>30</v>
      </c>
    </row>
    <row r="203" spans="1:12" ht="25.5">
      <c r="A203" s="25"/>
      <c r="B203" s="16"/>
      <c r="C203" s="11"/>
      <c r="D203" s="7" t="s">
        <v>29</v>
      </c>
      <c r="E203" s="61" t="s">
        <v>152</v>
      </c>
      <c r="F203" s="50">
        <v>180</v>
      </c>
      <c r="G203" s="50">
        <v>5</v>
      </c>
      <c r="H203" s="50">
        <v>5</v>
      </c>
      <c r="I203" s="50">
        <v>15</v>
      </c>
      <c r="J203" s="50">
        <v>127</v>
      </c>
      <c r="K203" s="64" t="s">
        <v>187</v>
      </c>
      <c r="L203" s="62">
        <v>7</v>
      </c>
    </row>
    <row r="204" spans="1:12" ht="15">
      <c r="A204" s="25"/>
      <c r="B204" s="16"/>
      <c r="C204" s="11"/>
      <c r="D204" s="7" t="s">
        <v>30</v>
      </c>
      <c r="E204" s="61" t="s">
        <v>50</v>
      </c>
      <c r="F204" s="50">
        <v>200</v>
      </c>
      <c r="G204" s="50"/>
      <c r="H204" s="50"/>
      <c r="I204" s="50">
        <v>14</v>
      </c>
      <c r="J204" s="50">
        <v>59</v>
      </c>
      <c r="K204" s="51">
        <v>359</v>
      </c>
      <c r="L204" s="65" t="s">
        <v>81</v>
      </c>
    </row>
    <row r="205" spans="1:12" ht="25.5">
      <c r="A205" s="25"/>
      <c r="B205" s="16"/>
      <c r="C205" s="11"/>
      <c r="D205" s="7" t="s">
        <v>22</v>
      </c>
      <c r="E205" s="61" t="s">
        <v>51</v>
      </c>
      <c r="F205" s="50">
        <v>75</v>
      </c>
      <c r="G205" s="50">
        <v>4</v>
      </c>
      <c r="H205" s="50">
        <v>1</v>
      </c>
      <c r="I205" s="50">
        <v>24</v>
      </c>
      <c r="J205" s="50">
        <v>118</v>
      </c>
      <c r="K205" s="64" t="s">
        <v>52</v>
      </c>
      <c r="L205" s="50">
        <v>3.5</v>
      </c>
    </row>
    <row r="206" spans="1:12" ht="15">
      <c r="A206" s="25"/>
      <c r="B206" s="16"/>
      <c r="C206" s="11"/>
      <c r="D206" s="79" t="s">
        <v>26</v>
      </c>
      <c r="E206" s="61" t="s">
        <v>146</v>
      </c>
      <c r="F206" s="50">
        <v>80</v>
      </c>
      <c r="G206" s="50">
        <v>1</v>
      </c>
      <c r="H206" s="50">
        <v>4</v>
      </c>
      <c r="I206" s="50">
        <v>2</v>
      </c>
      <c r="J206" s="50">
        <v>48</v>
      </c>
      <c r="K206" s="76" t="s">
        <v>147</v>
      </c>
      <c r="L206" s="50">
        <v>9</v>
      </c>
    </row>
    <row r="207" spans="1:12" ht="15">
      <c r="A207" s="25"/>
      <c r="B207" s="16"/>
      <c r="C207" s="11"/>
      <c r="D207" s="6"/>
      <c r="E207" s="49"/>
      <c r="F207" s="50"/>
      <c r="G207" s="50"/>
      <c r="H207" s="50"/>
      <c r="I207" s="50"/>
      <c r="J207" s="50"/>
      <c r="K207" s="51"/>
      <c r="L207" s="50"/>
    </row>
    <row r="208" spans="1:12" ht="15">
      <c r="A208" s="26"/>
      <c r="B208" s="18"/>
      <c r="C208" s="8"/>
      <c r="D208" s="19" t="s">
        <v>38</v>
      </c>
      <c r="E208" s="9"/>
      <c r="F208" s="21">
        <f>SUM(F202:F207)</f>
        <v>635</v>
      </c>
      <c r="G208" s="21">
        <f t="shared" ref="G208" si="88">SUM(G202:G207)</f>
        <v>33</v>
      </c>
      <c r="H208" s="21">
        <f t="shared" ref="H208" si="89">SUM(H202:H207)</f>
        <v>14</v>
      </c>
      <c r="I208" s="21">
        <f t="shared" ref="I208" si="90">SUM(I202:I207)</f>
        <v>61</v>
      </c>
      <c r="J208" s="21">
        <f t="shared" ref="J208" si="91">SUM(J202:J207)</f>
        <v>511</v>
      </c>
      <c r="K208" s="27"/>
      <c r="L208" s="21">
        <v>51.69</v>
      </c>
    </row>
    <row r="209" spans="1:13" ht="15">
      <c r="A209" s="28">
        <f>A176</f>
        <v>1</v>
      </c>
      <c r="B209" s="14">
        <f>B176</f>
        <v>5</v>
      </c>
      <c r="C209" s="10" t="s">
        <v>36</v>
      </c>
      <c r="D209" s="12" t="s">
        <v>37</v>
      </c>
      <c r="E209" s="61" t="s">
        <v>97</v>
      </c>
      <c r="F209" s="50">
        <v>200</v>
      </c>
      <c r="G209" s="50">
        <v>6</v>
      </c>
      <c r="H209" s="50">
        <v>5</v>
      </c>
      <c r="I209" s="50">
        <v>8</v>
      </c>
      <c r="J209" s="50">
        <v>102</v>
      </c>
      <c r="K209" s="51">
        <v>376</v>
      </c>
      <c r="L209" s="50">
        <v>33</v>
      </c>
    </row>
    <row r="210" spans="1:13" ht="15">
      <c r="A210" s="25"/>
      <c r="B210" s="16"/>
      <c r="C210" s="11"/>
      <c r="D210" s="12" t="s">
        <v>34</v>
      </c>
      <c r="E210" s="49"/>
      <c r="F210" s="50"/>
      <c r="G210" s="50"/>
      <c r="H210" s="50"/>
      <c r="I210" s="50"/>
      <c r="J210" s="50"/>
      <c r="K210" s="51"/>
      <c r="L210" s="50"/>
    </row>
    <row r="211" spans="1:13" ht="15">
      <c r="A211" s="25"/>
      <c r="B211" s="16"/>
      <c r="C211" s="11"/>
      <c r="D211" s="12" t="s">
        <v>30</v>
      </c>
      <c r="E211" s="49"/>
      <c r="F211" s="50"/>
      <c r="G211" s="50"/>
      <c r="H211" s="50"/>
      <c r="I211" s="50"/>
      <c r="J211" s="50"/>
      <c r="K211" s="51"/>
      <c r="L211" s="50"/>
    </row>
    <row r="212" spans="1:13" ht="15">
      <c r="A212" s="25"/>
      <c r="B212" s="16"/>
      <c r="C212" s="11"/>
      <c r="D212" s="12" t="s">
        <v>23</v>
      </c>
      <c r="E212" s="49"/>
      <c r="F212" s="50"/>
      <c r="G212" s="50"/>
      <c r="H212" s="50"/>
      <c r="I212" s="50"/>
      <c r="J212" s="50"/>
      <c r="K212" s="51"/>
      <c r="L212" s="50"/>
    </row>
    <row r="213" spans="1:13" ht="1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3" ht="15">
      <c r="A214" s="25"/>
      <c r="B214" s="16"/>
      <c r="C214" s="11"/>
      <c r="D214" s="6"/>
      <c r="E214" s="49"/>
      <c r="F214" s="50"/>
      <c r="G214" s="50"/>
      <c r="H214" s="50"/>
      <c r="I214" s="50"/>
      <c r="J214" s="50"/>
      <c r="K214" s="51"/>
      <c r="L214" s="50"/>
    </row>
    <row r="215" spans="1:13" ht="15">
      <c r="A215" s="26"/>
      <c r="B215" s="18"/>
      <c r="C215" s="8"/>
      <c r="D215" s="20" t="s">
        <v>38</v>
      </c>
      <c r="E215" s="9"/>
      <c r="F215" s="21">
        <f>SUM(F209:F214)</f>
        <v>200</v>
      </c>
      <c r="G215" s="21">
        <f t="shared" ref="G215" si="92">SUM(G209:G214)</f>
        <v>6</v>
      </c>
      <c r="H215" s="21">
        <f t="shared" ref="H215" si="93">SUM(H209:H214)</f>
        <v>5</v>
      </c>
      <c r="I215" s="21">
        <f t="shared" ref="I215" si="94">SUM(I209:I214)</f>
        <v>8</v>
      </c>
      <c r="J215" s="21">
        <f t="shared" ref="J215" si="95">SUM(J209:J214)</f>
        <v>102</v>
      </c>
      <c r="K215" s="27"/>
      <c r="L215" s="21">
        <v>33</v>
      </c>
    </row>
    <row r="216" spans="1:13" ht="15.75" customHeight="1">
      <c r="A216" s="31">
        <f>A176</f>
        <v>1</v>
      </c>
      <c r="B216" s="32">
        <f>B176</f>
        <v>5</v>
      </c>
      <c r="C216" s="85" t="s">
        <v>4</v>
      </c>
      <c r="D216" s="86"/>
      <c r="E216" s="33"/>
      <c r="F216" s="34">
        <f>F183+F187+F196+F201+F208+F215</f>
        <v>2660</v>
      </c>
      <c r="G216" s="34">
        <f>G183+G187+G196+G201+G208+G215</f>
        <v>101</v>
      </c>
      <c r="H216" s="34">
        <f>H183+H187+H196+H201+H208+H215</f>
        <v>109</v>
      </c>
      <c r="I216" s="34">
        <f>I183+I187+I196+I201+I208+I215</f>
        <v>357</v>
      </c>
      <c r="J216" s="34">
        <v>2393</v>
      </c>
      <c r="K216" s="35"/>
      <c r="L216" s="71">
        <f>L183+L187+L196+L201+L208+L215</f>
        <v>321.58999999999997</v>
      </c>
      <c r="M216" s="91"/>
    </row>
    <row r="217" spans="1:13" ht="15">
      <c r="A217" s="22">
        <v>1</v>
      </c>
      <c r="B217" s="23">
        <v>6</v>
      </c>
      <c r="C217" s="24" t="s">
        <v>19</v>
      </c>
      <c r="D217" s="5" t="s">
        <v>20</v>
      </c>
      <c r="E217" s="59"/>
      <c r="F217" s="47"/>
      <c r="G217" s="47"/>
      <c r="H217" s="47"/>
      <c r="I217" s="47"/>
      <c r="J217" s="47"/>
      <c r="K217" s="60"/>
      <c r="L217" s="47"/>
    </row>
    <row r="218" spans="1:13" ht="15">
      <c r="A218" s="25"/>
      <c r="B218" s="16"/>
      <c r="C218" s="11"/>
      <c r="D218" s="6"/>
      <c r="E218" s="61"/>
      <c r="F218" s="50"/>
      <c r="G218" s="50"/>
      <c r="H218" s="50"/>
      <c r="I218" s="50"/>
      <c r="J218" s="50"/>
      <c r="K218" s="51"/>
      <c r="L218" s="50"/>
    </row>
    <row r="219" spans="1:13" ht="15">
      <c r="A219" s="25"/>
      <c r="B219" s="16"/>
      <c r="C219" s="11"/>
      <c r="D219" s="7" t="s">
        <v>21</v>
      </c>
      <c r="E219" s="61"/>
      <c r="F219" s="50"/>
      <c r="G219" s="50"/>
      <c r="H219" s="50"/>
      <c r="I219" s="50"/>
      <c r="J219" s="50"/>
      <c r="K219" s="51"/>
      <c r="L219" s="50"/>
    </row>
    <row r="220" spans="1:13" ht="15">
      <c r="A220" s="25"/>
      <c r="B220" s="16"/>
      <c r="C220" s="11"/>
      <c r="D220" s="7" t="s">
        <v>22</v>
      </c>
      <c r="E220" s="61"/>
      <c r="F220" s="62"/>
      <c r="G220" s="50"/>
      <c r="H220" s="50"/>
      <c r="I220" s="50"/>
      <c r="J220" s="50"/>
      <c r="K220" s="51"/>
      <c r="L220" s="62"/>
    </row>
    <row r="221" spans="1:13" ht="15">
      <c r="A221" s="25"/>
      <c r="B221" s="16"/>
      <c r="C221" s="11"/>
      <c r="D221" s="7" t="s">
        <v>23</v>
      </c>
      <c r="E221" s="49"/>
      <c r="F221" s="50"/>
      <c r="G221" s="50"/>
      <c r="H221" s="50"/>
      <c r="I221" s="50"/>
      <c r="J221" s="50"/>
      <c r="K221" s="51"/>
      <c r="L221" s="50"/>
    </row>
    <row r="222" spans="1:13" ht="15">
      <c r="A222" s="25"/>
      <c r="B222" s="16"/>
      <c r="C222" s="11"/>
      <c r="D222" s="6"/>
      <c r="E222" s="61"/>
      <c r="F222" s="62"/>
      <c r="G222" s="50"/>
      <c r="H222" s="50"/>
      <c r="I222" s="50"/>
      <c r="J222" s="50"/>
      <c r="K222" s="51"/>
      <c r="L222" s="65"/>
    </row>
    <row r="223" spans="1:13" ht="15">
      <c r="A223" s="25"/>
      <c r="B223" s="16"/>
      <c r="C223" s="11"/>
      <c r="D223" s="6"/>
      <c r="E223" s="49"/>
      <c r="F223" s="50"/>
      <c r="G223" s="50"/>
      <c r="H223" s="50"/>
      <c r="I223" s="50"/>
      <c r="J223" s="50"/>
      <c r="K223" s="51"/>
      <c r="L223" s="50"/>
    </row>
    <row r="224" spans="1:13" ht="15">
      <c r="A224" s="26"/>
      <c r="B224" s="18"/>
      <c r="C224" s="8"/>
      <c r="D224" s="19" t="s">
        <v>38</v>
      </c>
      <c r="E224" s="9"/>
      <c r="F224" s="21"/>
      <c r="G224" s="21"/>
      <c r="H224" s="21"/>
      <c r="I224" s="21"/>
      <c r="J224" s="21"/>
      <c r="K224" s="27"/>
      <c r="L224" s="21"/>
    </row>
    <row r="225" spans="1:12" ht="15">
      <c r="A225" s="28">
        <f>A217</f>
        <v>1</v>
      </c>
      <c r="B225" s="14">
        <f>B217</f>
        <v>6</v>
      </c>
      <c r="C225" s="10" t="s">
        <v>24</v>
      </c>
      <c r="D225" s="12" t="s">
        <v>23</v>
      </c>
      <c r="E225" s="61"/>
      <c r="F225" s="50"/>
      <c r="G225" s="50"/>
      <c r="H225" s="50"/>
      <c r="I225" s="50"/>
      <c r="J225" s="50"/>
      <c r="K225" s="51"/>
      <c r="L225" s="50"/>
    </row>
    <row r="226" spans="1:12" ht="15">
      <c r="A226" s="25"/>
      <c r="B226" s="16"/>
      <c r="C226" s="11"/>
      <c r="D226" s="6"/>
      <c r="E226" s="61"/>
      <c r="F226" s="50"/>
      <c r="G226" s="50"/>
      <c r="H226" s="50"/>
      <c r="I226" s="50"/>
      <c r="J226" s="50"/>
      <c r="K226" s="51"/>
      <c r="L226" s="50"/>
    </row>
    <row r="227" spans="1:12" ht="15">
      <c r="A227" s="25"/>
      <c r="B227" s="16"/>
      <c r="C227" s="11"/>
      <c r="D227" s="6"/>
      <c r="E227" s="49"/>
      <c r="F227" s="50"/>
      <c r="G227" s="50"/>
      <c r="H227" s="50"/>
      <c r="I227" s="50"/>
      <c r="J227" s="50"/>
      <c r="K227" s="51"/>
      <c r="L227" s="50"/>
    </row>
    <row r="228" spans="1:12" ht="15">
      <c r="A228" s="26"/>
      <c r="B228" s="18"/>
      <c r="C228" s="8"/>
      <c r="D228" s="19" t="s">
        <v>38</v>
      </c>
      <c r="E228" s="9"/>
      <c r="F228" s="21"/>
      <c r="G228" s="21"/>
      <c r="H228" s="21"/>
      <c r="I228" s="21"/>
      <c r="J228" s="21"/>
      <c r="K228" s="27"/>
      <c r="L228" s="21"/>
    </row>
    <row r="229" spans="1:12" ht="15">
      <c r="A229" s="28">
        <f>A217</f>
        <v>1</v>
      </c>
      <c r="B229" s="14">
        <f>B217</f>
        <v>6</v>
      </c>
      <c r="C229" s="10" t="s">
        <v>25</v>
      </c>
      <c r="D229" s="7" t="s">
        <v>26</v>
      </c>
      <c r="E229" s="61"/>
      <c r="F229" s="50"/>
      <c r="G229" s="50"/>
      <c r="H229" s="50"/>
      <c r="I229" s="50"/>
      <c r="J229" s="50"/>
      <c r="K229" s="63"/>
      <c r="L229" s="50"/>
    </row>
    <row r="230" spans="1:12" ht="15">
      <c r="A230" s="25"/>
      <c r="B230" s="16"/>
      <c r="C230" s="11"/>
      <c r="D230" s="7" t="s">
        <v>27</v>
      </c>
      <c r="E230" s="61"/>
      <c r="F230" s="50"/>
      <c r="G230" s="50"/>
      <c r="H230" s="50"/>
      <c r="I230" s="50"/>
      <c r="J230" s="50"/>
      <c r="K230" s="64"/>
      <c r="L230" s="50"/>
    </row>
    <row r="231" spans="1:12" ht="15">
      <c r="A231" s="25"/>
      <c r="B231" s="16"/>
      <c r="C231" s="11"/>
      <c r="D231" s="7" t="s">
        <v>28</v>
      </c>
      <c r="E231" s="61"/>
      <c r="F231" s="50"/>
      <c r="G231" s="50"/>
      <c r="H231" s="50"/>
      <c r="I231" s="50"/>
      <c r="J231" s="50"/>
      <c r="K231" s="51"/>
      <c r="L231" s="50"/>
    </row>
    <row r="232" spans="1:12" ht="15">
      <c r="A232" s="25"/>
      <c r="B232" s="16"/>
      <c r="C232" s="11"/>
      <c r="D232" s="7" t="s">
        <v>29</v>
      </c>
      <c r="E232" s="61"/>
      <c r="F232" s="50"/>
      <c r="G232" s="50"/>
      <c r="H232" s="50"/>
      <c r="I232" s="50"/>
      <c r="J232" s="50"/>
      <c r="K232" s="64"/>
      <c r="L232" s="50"/>
    </row>
    <row r="233" spans="1:12" ht="15">
      <c r="A233" s="25"/>
      <c r="B233" s="16"/>
      <c r="C233" s="11"/>
      <c r="D233" s="7" t="s">
        <v>30</v>
      </c>
      <c r="E233" s="61"/>
      <c r="F233" s="50"/>
      <c r="G233" s="50"/>
      <c r="H233" s="50"/>
      <c r="I233" s="50"/>
      <c r="J233" s="50"/>
      <c r="K233" s="51"/>
      <c r="L233" s="50"/>
    </row>
    <row r="234" spans="1:12" ht="15">
      <c r="A234" s="25"/>
      <c r="B234" s="16"/>
      <c r="C234" s="11"/>
      <c r="D234" s="7" t="s">
        <v>31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>
      <c r="A235" s="25"/>
      <c r="B235" s="16"/>
      <c r="C235" s="11"/>
      <c r="D235" s="7" t="s">
        <v>32</v>
      </c>
      <c r="E235" s="61"/>
      <c r="F235" s="50"/>
      <c r="G235" s="50"/>
      <c r="H235" s="50"/>
      <c r="I235" s="50"/>
      <c r="J235" s="50"/>
      <c r="K235" s="64"/>
      <c r="L235" s="65"/>
    </row>
    <row r="236" spans="1:12" ht="1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>
      <c r="A237" s="25"/>
      <c r="B237" s="16"/>
      <c r="C237" s="11"/>
      <c r="D237" s="6"/>
      <c r="E237" s="49"/>
      <c r="F237" s="50"/>
      <c r="G237" s="50"/>
      <c r="H237" s="50"/>
      <c r="I237" s="50"/>
      <c r="J237" s="50"/>
      <c r="K237" s="51"/>
      <c r="L237" s="50"/>
    </row>
    <row r="238" spans="1:12" ht="15">
      <c r="A238" s="26"/>
      <c r="B238" s="18"/>
      <c r="C238" s="8"/>
      <c r="D238" s="19" t="s">
        <v>38</v>
      </c>
      <c r="E238" s="9"/>
      <c r="F238" s="21">
        <f>SUM(F229:F237)</f>
        <v>0</v>
      </c>
      <c r="G238" s="21">
        <f t="shared" ref="G238" si="96">SUM(G229:G237)</f>
        <v>0</v>
      </c>
      <c r="H238" s="21">
        <f t="shared" ref="H238" si="97">SUM(H229:H237)</f>
        <v>0</v>
      </c>
      <c r="I238" s="21">
        <f t="shared" ref="I238" si="98">SUM(I229:I237)</f>
        <v>0</v>
      </c>
      <c r="J238" s="21">
        <f t="shared" ref="J238" si="99">SUM(J229:J237)</f>
        <v>0</v>
      </c>
      <c r="K238" s="27"/>
      <c r="L238" s="21">
        <f t="shared" ref="L238" ca="1" si="100">SUM(L235:L243)</f>
        <v>0</v>
      </c>
    </row>
    <row r="239" spans="1:12" ht="15">
      <c r="A239" s="28">
        <f>A217</f>
        <v>1</v>
      </c>
      <c r="B239" s="14">
        <f>B217</f>
        <v>6</v>
      </c>
      <c r="C239" s="10" t="s">
        <v>33</v>
      </c>
      <c r="D239" s="12" t="s">
        <v>34</v>
      </c>
      <c r="E239" s="61"/>
      <c r="F239" s="50"/>
      <c r="G239" s="50"/>
      <c r="H239" s="50"/>
      <c r="I239" s="50"/>
      <c r="J239" s="50"/>
      <c r="K239" s="51"/>
      <c r="L239" s="50"/>
    </row>
    <row r="240" spans="1:12" ht="15">
      <c r="A240" s="25"/>
      <c r="B240" s="16"/>
      <c r="C240" s="11"/>
      <c r="D240" s="12" t="s">
        <v>30</v>
      </c>
      <c r="E240" s="61"/>
      <c r="F240" s="50"/>
      <c r="G240" s="50"/>
      <c r="H240" s="50"/>
      <c r="I240" s="50"/>
      <c r="J240" s="50"/>
      <c r="K240" s="64"/>
      <c r="L240" s="65"/>
    </row>
    <row r="241" spans="1:12" ht="1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>
      <c r="A242" s="25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>
      <c r="A243" s="26"/>
      <c r="B243" s="18"/>
      <c r="C243" s="8"/>
      <c r="D243" s="19" t="s">
        <v>38</v>
      </c>
      <c r="E243" s="9"/>
      <c r="F243" s="21"/>
      <c r="G243" s="21"/>
      <c r="H243" s="21"/>
      <c r="I243" s="21"/>
      <c r="J243" s="21"/>
      <c r="K243" s="27"/>
      <c r="L243" s="21"/>
    </row>
    <row r="244" spans="1:12" ht="15">
      <c r="A244" s="28">
        <f>A217</f>
        <v>1</v>
      </c>
      <c r="B244" s="14">
        <f>B217</f>
        <v>6</v>
      </c>
      <c r="C244" s="10" t="s">
        <v>35</v>
      </c>
      <c r="D244" s="7" t="s">
        <v>20</v>
      </c>
      <c r="E244" s="61"/>
      <c r="F244" s="50"/>
      <c r="G244" s="50"/>
      <c r="H244" s="50"/>
      <c r="I244" s="50"/>
      <c r="J244" s="50"/>
      <c r="K244" s="51"/>
      <c r="L244" s="50"/>
    </row>
    <row r="245" spans="1:12" ht="15">
      <c r="A245" s="25"/>
      <c r="B245" s="16"/>
      <c r="C245" s="11"/>
      <c r="D245" s="7" t="s">
        <v>29</v>
      </c>
      <c r="E245" s="61"/>
      <c r="F245" s="62"/>
      <c r="G245" s="50"/>
      <c r="H245" s="50"/>
      <c r="I245" s="50"/>
      <c r="J245" s="50"/>
      <c r="K245" s="51"/>
      <c r="L245" s="50"/>
    </row>
    <row r="246" spans="1:12" ht="15">
      <c r="A246" s="25"/>
      <c r="B246" s="16"/>
      <c r="C246" s="11"/>
      <c r="D246" s="7" t="s">
        <v>30</v>
      </c>
      <c r="E246" s="61"/>
      <c r="F246" s="50"/>
      <c r="G246" s="50"/>
      <c r="H246" s="50"/>
      <c r="I246" s="50"/>
      <c r="J246" s="50"/>
      <c r="K246" s="51"/>
      <c r="L246" s="50"/>
    </row>
    <row r="247" spans="1:12" ht="15">
      <c r="A247" s="25"/>
      <c r="B247" s="16"/>
      <c r="C247" s="11"/>
      <c r="D247" s="7" t="s">
        <v>22</v>
      </c>
      <c r="E247" s="61"/>
      <c r="F247" s="50"/>
      <c r="G247" s="50"/>
      <c r="H247" s="50"/>
      <c r="I247" s="50"/>
      <c r="J247" s="50"/>
      <c r="K247" s="64"/>
      <c r="L247" s="50"/>
    </row>
    <row r="248" spans="1:12" ht="15">
      <c r="A248" s="25"/>
      <c r="B248" s="16"/>
      <c r="C248" s="11"/>
      <c r="D248" s="6"/>
      <c r="E248" s="61"/>
      <c r="F248" s="50"/>
      <c r="G248" s="50"/>
      <c r="H248" s="50"/>
      <c r="I248" s="50"/>
      <c r="J248" s="50"/>
      <c r="K248" s="63"/>
      <c r="L248" s="50"/>
    </row>
    <row r="249" spans="1:12" ht="15">
      <c r="A249" s="25"/>
      <c r="B249" s="16"/>
      <c r="C249" s="11"/>
      <c r="D249" s="6"/>
      <c r="E249" s="49"/>
      <c r="F249" s="50"/>
      <c r="G249" s="50"/>
      <c r="H249" s="50"/>
      <c r="I249" s="50"/>
      <c r="J249" s="50"/>
      <c r="K249" s="51"/>
      <c r="L249" s="50"/>
    </row>
    <row r="250" spans="1:12" ht="15">
      <c r="A250" s="26"/>
      <c r="B250" s="18"/>
      <c r="C250" s="8"/>
      <c r="D250" s="19" t="s">
        <v>38</v>
      </c>
      <c r="E250" s="9"/>
      <c r="F250" s="21">
        <f>SUM(F244:F249)</f>
        <v>0</v>
      </c>
      <c r="G250" s="21">
        <f t="shared" ref="G250" si="101">SUM(G244:G249)</f>
        <v>0</v>
      </c>
      <c r="H250" s="21">
        <f t="shared" ref="H250" si="102">SUM(H244:H249)</f>
        <v>0</v>
      </c>
      <c r="I250" s="21">
        <f t="shared" ref="I250" si="103">SUM(I244:I249)</f>
        <v>0</v>
      </c>
      <c r="J250" s="21">
        <f t="shared" ref="J250" si="104">SUM(J244:J249)</f>
        <v>0</v>
      </c>
      <c r="K250" s="27"/>
      <c r="L250" s="21">
        <f t="shared" ref="L250" ca="1" si="105">SUM(L244:L252)</f>
        <v>0</v>
      </c>
    </row>
    <row r="251" spans="1:12" ht="15">
      <c r="A251" s="28">
        <f>A217</f>
        <v>1</v>
      </c>
      <c r="B251" s="14">
        <f>B217</f>
        <v>6</v>
      </c>
      <c r="C251" s="10" t="s">
        <v>36</v>
      </c>
      <c r="D251" s="12" t="s">
        <v>37</v>
      </c>
      <c r="E251" s="61"/>
      <c r="F251" s="50"/>
      <c r="G251" s="50"/>
      <c r="H251" s="50"/>
      <c r="I251" s="50"/>
      <c r="J251" s="50"/>
      <c r="K251" s="51"/>
      <c r="L251" s="50"/>
    </row>
    <row r="252" spans="1:12" ht="15">
      <c r="A252" s="25"/>
      <c r="B252" s="16"/>
      <c r="C252" s="11"/>
      <c r="D252" s="12" t="s">
        <v>34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>
      <c r="A253" s="25"/>
      <c r="B253" s="16"/>
      <c r="C253" s="11"/>
      <c r="D253" s="12" t="s">
        <v>30</v>
      </c>
      <c r="E253" s="49"/>
      <c r="F253" s="50"/>
      <c r="G253" s="50"/>
      <c r="H253" s="50"/>
      <c r="I253" s="50"/>
      <c r="J253" s="50"/>
      <c r="K253" s="51"/>
      <c r="L253" s="50"/>
    </row>
    <row r="254" spans="1:12" ht="15">
      <c r="A254" s="25"/>
      <c r="B254" s="16"/>
      <c r="C254" s="11"/>
      <c r="D254" s="12" t="s">
        <v>23</v>
      </c>
      <c r="E254" s="49"/>
      <c r="F254" s="50"/>
      <c r="G254" s="50"/>
      <c r="H254" s="50"/>
      <c r="I254" s="50"/>
      <c r="J254" s="50"/>
      <c r="K254" s="51"/>
      <c r="L254" s="50"/>
    </row>
    <row r="255" spans="1:12" ht="1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>
      <c r="A256" s="2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>
      <c r="A257" s="26"/>
      <c r="B257" s="18"/>
      <c r="C257" s="8"/>
      <c r="D257" s="20" t="s">
        <v>38</v>
      </c>
      <c r="E257" s="9"/>
      <c r="F257" s="21">
        <f>SUM(F251:F256)</f>
        <v>0</v>
      </c>
      <c r="G257" s="21">
        <f t="shared" ref="G257" si="106">SUM(G251:G256)</f>
        <v>0</v>
      </c>
      <c r="H257" s="21">
        <f t="shared" ref="H257" si="107">SUM(H251:H256)</f>
        <v>0</v>
      </c>
      <c r="I257" s="21">
        <f t="shared" ref="I257" si="108">SUM(I251:I256)</f>
        <v>0</v>
      </c>
      <c r="J257" s="21">
        <f t="shared" ref="J257" si="109">SUM(J251:J256)</f>
        <v>0</v>
      </c>
      <c r="K257" s="27"/>
      <c r="L257" s="21">
        <f t="shared" ref="L257" ca="1" si="110">SUM(L251:L259)</f>
        <v>0</v>
      </c>
    </row>
    <row r="258" spans="1:12" ht="15.75" customHeight="1">
      <c r="A258" s="31">
        <f>A217</f>
        <v>1</v>
      </c>
      <c r="B258" s="32">
        <f>B217</f>
        <v>6</v>
      </c>
      <c r="C258" s="85" t="s">
        <v>4</v>
      </c>
      <c r="D258" s="86"/>
      <c r="E258" s="33"/>
      <c r="F258" s="34">
        <f>F224+F228+F238+F243+F250+F257</f>
        <v>0</v>
      </c>
      <c r="G258" s="34">
        <f t="shared" ref="G258" si="111">G224+G228+G238+G243+G250+G257</f>
        <v>0</v>
      </c>
      <c r="H258" s="34">
        <f t="shared" ref="H258" si="112">H224+H228+H238+H243+H250+H257</f>
        <v>0</v>
      </c>
      <c r="I258" s="34">
        <f t="shared" ref="I258" si="113">I224+I228+I238+I243+I250+I257</f>
        <v>0</v>
      </c>
      <c r="J258" s="34">
        <f t="shared" ref="J258" si="114">J224+J228+J238+J243+J250+J257</f>
        <v>0</v>
      </c>
      <c r="K258" s="35"/>
      <c r="L258" s="34">
        <f t="shared" ref="L258" ca="1" si="115">L224+L228+L238+L243+L250+L257</f>
        <v>0</v>
      </c>
    </row>
    <row r="259" spans="1:12" ht="15">
      <c r="A259" s="22">
        <v>1</v>
      </c>
      <c r="B259" s="23">
        <v>7</v>
      </c>
      <c r="C259" s="24" t="s">
        <v>19</v>
      </c>
      <c r="D259" s="5" t="s">
        <v>20</v>
      </c>
      <c r="E259" s="59"/>
      <c r="F259" s="47"/>
      <c r="G259" s="47"/>
      <c r="H259" s="47"/>
      <c r="I259" s="47"/>
      <c r="J259" s="47"/>
      <c r="K259" s="60"/>
      <c r="L259" s="47"/>
    </row>
    <row r="260" spans="1:12" ht="15">
      <c r="A260" s="25"/>
      <c r="B260" s="16"/>
      <c r="C260" s="11"/>
      <c r="D260" s="6"/>
      <c r="E260" s="61"/>
      <c r="F260" s="50"/>
      <c r="G260" s="50"/>
      <c r="H260" s="50"/>
      <c r="I260" s="50"/>
      <c r="J260" s="50"/>
      <c r="K260" s="51"/>
      <c r="L260" s="50"/>
    </row>
    <row r="261" spans="1:12" ht="15">
      <c r="A261" s="25"/>
      <c r="B261" s="16"/>
      <c r="C261" s="11"/>
      <c r="D261" s="7" t="s">
        <v>21</v>
      </c>
      <c r="E261" s="61"/>
      <c r="F261" s="50"/>
      <c r="G261" s="50"/>
      <c r="H261" s="50"/>
      <c r="I261" s="50"/>
      <c r="J261" s="50"/>
      <c r="K261" s="51"/>
      <c r="L261" s="50"/>
    </row>
    <row r="262" spans="1:12" ht="15">
      <c r="A262" s="25"/>
      <c r="B262" s="16"/>
      <c r="C262" s="11"/>
      <c r="D262" s="7" t="s">
        <v>22</v>
      </c>
      <c r="E262" s="61"/>
      <c r="F262" s="62"/>
      <c r="G262" s="50"/>
      <c r="H262" s="50"/>
      <c r="I262" s="50"/>
      <c r="J262" s="50"/>
      <c r="K262" s="51"/>
      <c r="L262" s="62"/>
    </row>
    <row r="263" spans="1:12" ht="15">
      <c r="A263" s="25"/>
      <c r="B263" s="16"/>
      <c r="C263" s="11"/>
      <c r="D263" s="7" t="s">
        <v>23</v>
      </c>
      <c r="E263" s="49"/>
      <c r="F263" s="50"/>
      <c r="G263" s="50"/>
      <c r="H263" s="50"/>
      <c r="I263" s="50"/>
      <c r="J263" s="50"/>
      <c r="K263" s="51"/>
      <c r="L263" s="50"/>
    </row>
    <row r="264" spans="1:12" ht="1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">
      <c r="A265" s="25"/>
      <c r="B265" s="16"/>
      <c r="C265" s="11"/>
      <c r="D265" s="6"/>
      <c r="E265" s="49"/>
      <c r="F265" s="50"/>
      <c r="G265" s="50"/>
      <c r="H265" s="50"/>
      <c r="I265" s="50"/>
      <c r="J265" s="50"/>
      <c r="K265" s="51"/>
      <c r="L265" s="50"/>
    </row>
    <row r="266" spans="1:12" ht="15">
      <c r="A266" s="26"/>
      <c r="B266" s="18"/>
      <c r="C266" s="8"/>
      <c r="D266" s="19" t="s">
        <v>38</v>
      </c>
      <c r="E266" s="9"/>
      <c r="F266" s="21"/>
      <c r="G266" s="21"/>
      <c r="H266" s="21"/>
      <c r="I266" s="21"/>
      <c r="J266" s="21"/>
      <c r="K266" s="27"/>
      <c r="L266" s="21"/>
    </row>
    <row r="267" spans="1:12" ht="15">
      <c r="A267" s="28">
        <f>A259</f>
        <v>1</v>
      </c>
      <c r="B267" s="14">
        <f>B259</f>
        <v>7</v>
      </c>
      <c r="C267" s="10" t="s">
        <v>24</v>
      </c>
      <c r="D267" s="12" t="s">
        <v>23</v>
      </c>
      <c r="E267" s="61"/>
      <c r="F267" s="50"/>
      <c r="G267" s="50"/>
      <c r="H267" s="50"/>
      <c r="I267" s="50"/>
      <c r="J267" s="50"/>
      <c r="K267" s="51"/>
      <c r="L267" s="50"/>
    </row>
    <row r="268" spans="1:12" ht="15">
      <c r="A268" s="25"/>
      <c r="B268" s="16"/>
      <c r="C268" s="11"/>
      <c r="D268" s="6"/>
      <c r="E268" s="61"/>
      <c r="F268" s="50"/>
      <c r="G268" s="50"/>
      <c r="H268" s="50"/>
      <c r="I268" s="50"/>
      <c r="J268" s="50"/>
      <c r="K268" s="51"/>
      <c r="L268" s="50"/>
    </row>
    <row r="269" spans="1:12" ht="15">
      <c r="A269" s="25"/>
      <c r="B269" s="16"/>
      <c r="C269" s="11"/>
      <c r="D269" s="6"/>
      <c r="E269" s="49"/>
      <c r="F269" s="50"/>
      <c r="G269" s="50"/>
      <c r="H269" s="50"/>
      <c r="I269" s="50"/>
      <c r="J269" s="50"/>
      <c r="K269" s="51"/>
      <c r="L269" s="50"/>
    </row>
    <row r="270" spans="1:12" ht="15">
      <c r="A270" s="26"/>
      <c r="B270" s="18"/>
      <c r="C270" s="8"/>
      <c r="D270" s="19" t="s">
        <v>38</v>
      </c>
      <c r="E270" s="9"/>
      <c r="F270" s="21"/>
      <c r="G270" s="21"/>
      <c r="H270" s="21"/>
      <c r="I270" s="21"/>
      <c r="J270" s="21"/>
      <c r="K270" s="27"/>
      <c r="L270" s="21"/>
    </row>
    <row r="271" spans="1:12" ht="15">
      <c r="A271" s="28">
        <f>A259</f>
        <v>1</v>
      </c>
      <c r="B271" s="14">
        <f>B259</f>
        <v>7</v>
      </c>
      <c r="C271" s="10" t="s">
        <v>25</v>
      </c>
      <c r="D271" s="7" t="s">
        <v>26</v>
      </c>
      <c r="E271" s="61"/>
      <c r="F271" s="50"/>
      <c r="G271" s="50"/>
      <c r="H271" s="50"/>
      <c r="I271" s="50"/>
      <c r="J271" s="50"/>
      <c r="K271" s="63"/>
      <c r="L271" s="50"/>
    </row>
    <row r="272" spans="1:12" ht="15">
      <c r="A272" s="25"/>
      <c r="B272" s="16"/>
      <c r="C272" s="11"/>
      <c r="D272" s="7" t="s">
        <v>27</v>
      </c>
      <c r="E272" s="61"/>
      <c r="F272" s="50"/>
      <c r="G272" s="50"/>
      <c r="H272" s="50"/>
      <c r="I272" s="50"/>
      <c r="J272" s="50"/>
      <c r="K272" s="64"/>
      <c r="L272" s="50"/>
    </row>
    <row r="273" spans="1:12" ht="15">
      <c r="A273" s="25"/>
      <c r="B273" s="16"/>
      <c r="C273" s="11"/>
      <c r="D273" s="7" t="s">
        <v>28</v>
      </c>
      <c r="E273" s="61"/>
      <c r="F273" s="62"/>
      <c r="G273" s="50"/>
      <c r="H273" s="50"/>
      <c r="I273" s="50"/>
      <c r="J273" s="50"/>
      <c r="K273" s="64"/>
      <c r="L273" s="50"/>
    </row>
    <row r="274" spans="1:12" ht="15">
      <c r="A274" s="25"/>
      <c r="B274" s="16"/>
      <c r="C274" s="11"/>
      <c r="D274" s="7" t="s">
        <v>29</v>
      </c>
      <c r="E274" s="49"/>
      <c r="F274" s="50"/>
      <c r="G274" s="50"/>
      <c r="H274" s="50"/>
      <c r="I274" s="50"/>
      <c r="J274" s="50"/>
      <c r="K274" s="51"/>
      <c r="L274" s="50"/>
    </row>
    <row r="275" spans="1:12" ht="15">
      <c r="A275" s="25"/>
      <c r="B275" s="16"/>
      <c r="C275" s="11"/>
      <c r="D275" s="7" t="s">
        <v>30</v>
      </c>
      <c r="E275" s="61"/>
      <c r="F275" s="50"/>
      <c r="G275" s="50"/>
      <c r="H275" s="50"/>
      <c r="I275" s="50"/>
      <c r="J275" s="50"/>
      <c r="K275" s="51"/>
      <c r="L275" s="50"/>
    </row>
    <row r="276" spans="1:12" ht="15">
      <c r="A276" s="25"/>
      <c r="B276" s="16"/>
      <c r="C276" s="11"/>
      <c r="D276" s="7" t="s">
        <v>31</v>
      </c>
      <c r="E276" s="49"/>
      <c r="F276" s="50"/>
      <c r="G276" s="50"/>
      <c r="H276" s="50"/>
      <c r="I276" s="50"/>
      <c r="J276" s="50"/>
      <c r="K276" s="51"/>
      <c r="L276" s="50"/>
    </row>
    <row r="277" spans="1:12" ht="15">
      <c r="A277" s="25"/>
      <c r="B277" s="16"/>
      <c r="C277" s="11"/>
      <c r="D277" s="7" t="s">
        <v>32</v>
      </c>
      <c r="E277" s="61"/>
      <c r="F277" s="50"/>
      <c r="G277" s="50"/>
      <c r="H277" s="50"/>
      <c r="I277" s="50"/>
      <c r="J277" s="50"/>
      <c r="K277" s="64"/>
      <c r="L277" s="65"/>
    </row>
    <row r="278" spans="1:12" ht="1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">
      <c r="A279" s="25"/>
      <c r="B279" s="16"/>
      <c r="C279" s="11"/>
      <c r="D279" s="6"/>
      <c r="E279" s="49"/>
      <c r="F279" s="50"/>
      <c r="G279" s="50"/>
      <c r="H279" s="50"/>
      <c r="I279" s="50"/>
      <c r="J279" s="50"/>
      <c r="K279" s="51"/>
      <c r="L279" s="50"/>
    </row>
    <row r="280" spans="1:12" ht="15">
      <c r="A280" s="26"/>
      <c r="B280" s="18"/>
      <c r="C280" s="8"/>
      <c r="D280" s="19" t="s">
        <v>38</v>
      </c>
      <c r="E280" s="9"/>
      <c r="F280" s="21"/>
      <c r="G280" s="21"/>
      <c r="H280" s="21"/>
      <c r="I280" s="21"/>
      <c r="J280" s="21"/>
      <c r="K280" s="27"/>
      <c r="L280" s="21"/>
    </row>
    <row r="281" spans="1:12" ht="15">
      <c r="A281" s="28">
        <f>A259</f>
        <v>1</v>
      </c>
      <c r="B281" s="14">
        <f>B259</f>
        <v>7</v>
      </c>
      <c r="C281" s="10" t="s">
        <v>33</v>
      </c>
      <c r="D281" s="12" t="s">
        <v>34</v>
      </c>
      <c r="E281" s="61"/>
      <c r="F281" s="50"/>
      <c r="G281" s="50"/>
      <c r="H281" s="50"/>
      <c r="I281" s="50"/>
      <c r="J281" s="50"/>
      <c r="K281" s="64"/>
      <c r="L281" s="50"/>
    </row>
    <row r="282" spans="1:12" ht="15">
      <c r="A282" s="25"/>
      <c r="B282" s="16"/>
      <c r="C282" s="11"/>
      <c r="D282" s="12" t="s">
        <v>30</v>
      </c>
      <c r="E282" s="61"/>
      <c r="F282" s="50"/>
      <c r="G282" s="50"/>
      <c r="H282" s="50"/>
      <c r="I282" s="50"/>
      <c r="J282" s="50"/>
      <c r="K282" s="64"/>
      <c r="L282" s="50"/>
    </row>
    <row r="283" spans="1:12" ht="15">
      <c r="A283" s="25"/>
      <c r="B283" s="16"/>
      <c r="C283" s="11"/>
      <c r="D283" s="6"/>
      <c r="E283" s="61"/>
      <c r="F283" s="50"/>
      <c r="G283" s="50"/>
      <c r="H283" s="50"/>
      <c r="I283" s="50"/>
      <c r="J283" s="50"/>
      <c r="K283" s="51"/>
      <c r="L283" s="50"/>
    </row>
    <row r="284" spans="1:12" ht="15">
      <c r="A284" s="25"/>
      <c r="B284" s="16"/>
      <c r="C284" s="11"/>
      <c r="D284" s="6"/>
      <c r="E284" s="49"/>
      <c r="F284" s="50"/>
      <c r="G284" s="50"/>
      <c r="H284" s="50"/>
      <c r="I284" s="50"/>
      <c r="J284" s="50"/>
      <c r="K284" s="51"/>
      <c r="L284" s="50"/>
    </row>
    <row r="285" spans="1:12" ht="15">
      <c r="A285" s="26"/>
      <c r="B285" s="18"/>
      <c r="C285" s="8"/>
      <c r="D285" s="19" t="s">
        <v>38</v>
      </c>
      <c r="E285" s="9"/>
      <c r="F285" s="21"/>
      <c r="G285" s="21"/>
      <c r="H285" s="21"/>
      <c r="I285" s="21"/>
      <c r="J285" s="21"/>
      <c r="K285" s="27"/>
      <c r="L285" s="21"/>
    </row>
    <row r="286" spans="1:12" ht="15">
      <c r="A286" s="28">
        <f>A259</f>
        <v>1</v>
      </c>
      <c r="B286" s="14">
        <f>B259</f>
        <v>7</v>
      </c>
      <c r="C286" s="10" t="s">
        <v>35</v>
      </c>
      <c r="D286" s="7" t="s">
        <v>20</v>
      </c>
      <c r="E286" s="61"/>
      <c r="F286" s="50"/>
      <c r="G286" s="50"/>
      <c r="H286" s="50"/>
      <c r="I286" s="50"/>
      <c r="J286" s="50"/>
      <c r="K286" s="64"/>
      <c r="L286" s="50"/>
    </row>
    <row r="287" spans="1:12" ht="15">
      <c r="A287" s="25"/>
      <c r="B287" s="16"/>
      <c r="C287" s="11"/>
      <c r="D287" s="7" t="s">
        <v>29</v>
      </c>
      <c r="E287" s="61"/>
      <c r="F287" s="50"/>
      <c r="G287" s="50"/>
      <c r="H287" s="50"/>
      <c r="I287" s="50"/>
      <c r="J287" s="50"/>
      <c r="K287" s="64"/>
      <c r="L287" s="50"/>
    </row>
    <row r="288" spans="1:12" ht="15">
      <c r="A288" s="25"/>
      <c r="B288" s="16"/>
      <c r="C288" s="11"/>
      <c r="D288" s="7" t="s">
        <v>30</v>
      </c>
      <c r="E288" s="61"/>
      <c r="F288" s="50"/>
      <c r="G288" s="50"/>
      <c r="H288" s="50"/>
      <c r="I288" s="50"/>
      <c r="J288" s="50"/>
      <c r="K288" s="51"/>
      <c r="L288" s="50"/>
    </row>
    <row r="289" spans="1:12" ht="15">
      <c r="A289" s="25"/>
      <c r="B289" s="16"/>
      <c r="C289" s="11"/>
      <c r="D289" s="7" t="s">
        <v>22</v>
      </c>
      <c r="E289" s="61"/>
      <c r="F289" s="50"/>
      <c r="G289" s="50"/>
      <c r="H289" s="50"/>
      <c r="I289" s="50"/>
      <c r="J289" s="50"/>
      <c r="K289" s="64"/>
      <c r="L289" s="50"/>
    </row>
    <row r="290" spans="1:12" ht="15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5">
      <c r="A291" s="25"/>
      <c r="B291" s="16"/>
      <c r="C291" s="11"/>
      <c r="D291" s="6"/>
      <c r="E291" s="49"/>
      <c r="F291" s="50"/>
      <c r="G291" s="50"/>
      <c r="H291" s="50"/>
      <c r="I291" s="50"/>
      <c r="J291" s="50"/>
      <c r="K291" s="51"/>
      <c r="L291" s="50"/>
    </row>
    <row r="292" spans="1:12" ht="15">
      <c r="A292" s="26"/>
      <c r="B292" s="18"/>
      <c r="C292" s="8"/>
      <c r="D292" s="19" t="s">
        <v>38</v>
      </c>
      <c r="E292" s="9"/>
      <c r="F292" s="21"/>
      <c r="G292" s="21"/>
      <c r="H292" s="21"/>
      <c r="I292" s="21"/>
      <c r="J292" s="21"/>
      <c r="K292" s="27"/>
      <c r="L292" s="21"/>
    </row>
    <row r="293" spans="1:12" ht="15">
      <c r="A293" s="28">
        <f>A259</f>
        <v>1</v>
      </c>
      <c r="B293" s="14">
        <f>B259</f>
        <v>7</v>
      </c>
      <c r="C293" s="10" t="s">
        <v>36</v>
      </c>
      <c r="D293" s="12" t="s">
        <v>37</v>
      </c>
      <c r="E293" s="61"/>
      <c r="F293" s="50"/>
      <c r="G293" s="50"/>
      <c r="H293" s="50"/>
      <c r="I293" s="50"/>
      <c r="J293" s="50"/>
      <c r="K293" s="51"/>
      <c r="L293" s="50"/>
    </row>
    <row r="294" spans="1:12" ht="15">
      <c r="A294" s="25"/>
      <c r="B294" s="16"/>
      <c r="C294" s="11"/>
      <c r="D294" s="12" t="s">
        <v>34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>
      <c r="A295" s="25"/>
      <c r="B295" s="16"/>
      <c r="C295" s="11"/>
      <c r="D295" s="12" t="s">
        <v>30</v>
      </c>
      <c r="E295" s="49"/>
      <c r="F295" s="50"/>
      <c r="G295" s="50"/>
      <c r="H295" s="50"/>
      <c r="I295" s="50"/>
      <c r="J295" s="50"/>
      <c r="K295" s="51"/>
      <c r="L295" s="50"/>
    </row>
    <row r="296" spans="1:12" ht="15">
      <c r="A296" s="25"/>
      <c r="B296" s="16"/>
      <c r="C296" s="11"/>
      <c r="D296" s="12" t="s">
        <v>23</v>
      </c>
      <c r="E296" s="49"/>
      <c r="F296" s="50"/>
      <c r="G296" s="50"/>
      <c r="H296" s="50"/>
      <c r="I296" s="50"/>
      <c r="J296" s="50"/>
      <c r="K296" s="51"/>
      <c r="L296" s="50"/>
    </row>
    <row r="297" spans="1:12" ht="1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>
      <c r="A298" s="25"/>
      <c r="B298" s="16"/>
      <c r="C298" s="11"/>
      <c r="D298" s="6"/>
      <c r="E298" s="49"/>
      <c r="F298" s="50"/>
      <c r="G298" s="50"/>
      <c r="H298" s="50"/>
      <c r="I298" s="50"/>
      <c r="J298" s="50"/>
      <c r="K298" s="51"/>
      <c r="L298" s="50"/>
    </row>
    <row r="299" spans="1:12" ht="15">
      <c r="A299" s="26"/>
      <c r="B299" s="18"/>
      <c r="C299" s="8"/>
      <c r="D299" s="20" t="s">
        <v>38</v>
      </c>
      <c r="E299" s="9"/>
      <c r="F299" s="21">
        <f>SUM(F293:F298)</f>
        <v>0</v>
      </c>
      <c r="G299" s="21">
        <f t="shared" ref="G299" si="116">SUM(G293:G298)</f>
        <v>0</v>
      </c>
      <c r="H299" s="21">
        <f t="shared" ref="H299" si="117">SUM(H293:H298)</f>
        <v>0</v>
      </c>
      <c r="I299" s="21">
        <f t="shared" ref="I299" si="118">SUM(I293:I298)</f>
        <v>0</v>
      </c>
      <c r="J299" s="21">
        <f t="shared" ref="J299" si="119">SUM(J293:J298)</f>
        <v>0</v>
      </c>
      <c r="K299" s="27"/>
      <c r="L299" s="21">
        <f t="shared" ref="L299" ca="1" si="120">SUM(L293:L301)</f>
        <v>0</v>
      </c>
    </row>
    <row r="300" spans="1:12" ht="15.75" customHeight="1">
      <c r="A300" s="31">
        <f>A259</f>
        <v>1</v>
      </c>
      <c r="B300" s="32">
        <f>B259</f>
        <v>7</v>
      </c>
      <c r="C300" s="85" t="s">
        <v>4</v>
      </c>
      <c r="D300" s="86"/>
      <c r="E300" s="33"/>
      <c r="F300" s="34">
        <f>F266+F270+F280+F285+F292+F299</f>
        <v>0</v>
      </c>
      <c r="G300" s="34">
        <f t="shared" ref="G300" si="121">G266+G270+G280+G285+G292+G299</f>
        <v>0</v>
      </c>
      <c r="H300" s="34">
        <f t="shared" ref="H300" si="122">H266+H270+H280+H285+H292+H299</f>
        <v>0</v>
      </c>
      <c r="I300" s="34">
        <f t="shared" ref="I300" si="123">I266+I270+I280+I285+I292+I299</f>
        <v>0</v>
      </c>
      <c r="J300" s="34">
        <f t="shared" ref="J300" si="124">J266+J270+J280+J285+J292+J299</f>
        <v>0</v>
      </c>
      <c r="K300" s="35"/>
      <c r="L300" s="34">
        <f t="shared" ref="L300" ca="1" si="125">L266+L270+L280+L285+L292+L299</f>
        <v>0</v>
      </c>
    </row>
    <row r="301" spans="1:12" ht="25.5">
      <c r="A301" s="22">
        <v>2</v>
      </c>
      <c r="B301" s="23">
        <v>1</v>
      </c>
      <c r="C301" s="24" t="s">
        <v>19</v>
      </c>
      <c r="D301" s="5" t="s">
        <v>20</v>
      </c>
      <c r="E301" s="59" t="s">
        <v>188</v>
      </c>
      <c r="F301" s="47">
        <v>200</v>
      </c>
      <c r="G301" s="47">
        <v>11</v>
      </c>
      <c r="H301" s="47">
        <v>8</v>
      </c>
      <c r="I301" s="47">
        <v>43</v>
      </c>
      <c r="J301" s="47">
        <v>293</v>
      </c>
      <c r="K301" s="60" t="s">
        <v>189</v>
      </c>
      <c r="L301" s="66">
        <v>27</v>
      </c>
    </row>
    <row r="302" spans="1:12" ht="15">
      <c r="A302" s="25"/>
      <c r="B302" s="16"/>
      <c r="C302" s="11"/>
      <c r="D302" s="6" t="s">
        <v>140</v>
      </c>
      <c r="E302" s="61" t="s">
        <v>85</v>
      </c>
      <c r="F302" s="50">
        <v>10</v>
      </c>
      <c r="G302" s="50"/>
      <c r="H302" s="50">
        <v>7</v>
      </c>
      <c r="I302" s="50"/>
      <c r="J302" s="50">
        <v>65</v>
      </c>
      <c r="K302" s="58">
        <v>14</v>
      </c>
      <c r="L302" s="50">
        <v>7.8</v>
      </c>
    </row>
    <row r="303" spans="1:12" ht="15">
      <c r="A303" s="25"/>
      <c r="B303" s="16"/>
      <c r="C303" s="11"/>
      <c r="D303" s="7" t="s">
        <v>21</v>
      </c>
      <c r="E303" s="61" t="s">
        <v>61</v>
      </c>
      <c r="F303" s="50">
        <v>200</v>
      </c>
      <c r="G303" s="50">
        <v>0</v>
      </c>
      <c r="H303" s="50">
        <v>0</v>
      </c>
      <c r="I303" s="50">
        <v>14</v>
      </c>
      <c r="J303" s="50">
        <v>59</v>
      </c>
      <c r="K303" s="51">
        <v>359</v>
      </c>
      <c r="L303" s="65" t="s">
        <v>81</v>
      </c>
    </row>
    <row r="304" spans="1:12" ht="15">
      <c r="A304" s="25"/>
      <c r="B304" s="16"/>
      <c r="C304" s="11"/>
      <c r="D304" s="7" t="s">
        <v>22</v>
      </c>
      <c r="E304" s="61" t="s">
        <v>51</v>
      </c>
      <c r="F304" s="62">
        <v>75</v>
      </c>
      <c r="G304" s="50">
        <v>4</v>
      </c>
      <c r="H304" s="50">
        <v>1</v>
      </c>
      <c r="I304" s="50">
        <v>24</v>
      </c>
      <c r="J304" s="50">
        <v>118</v>
      </c>
      <c r="K304" s="51">
        <v>499</v>
      </c>
      <c r="L304" s="62">
        <v>3.5</v>
      </c>
    </row>
    <row r="305" spans="1:12" ht="15">
      <c r="A305" s="25"/>
      <c r="B305" s="16"/>
      <c r="C305" s="11"/>
      <c r="D305" s="7" t="s">
        <v>23</v>
      </c>
      <c r="E305" s="49"/>
      <c r="F305" s="50"/>
      <c r="G305" s="50"/>
      <c r="H305" s="50"/>
      <c r="I305" s="50"/>
      <c r="J305" s="50"/>
      <c r="K305" s="51"/>
      <c r="L305" s="50"/>
    </row>
    <row r="306" spans="1:12" ht="15">
      <c r="A306" s="25"/>
      <c r="B306" s="16"/>
      <c r="C306" s="11"/>
      <c r="D306" s="6" t="s">
        <v>140</v>
      </c>
      <c r="E306" s="61" t="s">
        <v>45</v>
      </c>
      <c r="F306" s="62">
        <v>40</v>
      </c>
      <c r="G306" s="50">
        <v>5</v>
      </c>
      <c r="H306" s="50">
        <v>4</v>
      </c>
      <c r="I306" s="50">
        <v>28</v>
      </c>
      <c r="J306" s="50">
        <v>62</v>
      </c>
      <c r="K306" s="51">
        <v>209</v>
      </c>
      <c r="L306" s="65" t="s">
        <v>107</v>
      </c>
    </row>
    <row r="307" spans="1:12" ht="15">
      <c r="A307" s="25"/>
      <c r="B307" s="16"/>
      <c r="C307" s="11"/>
      <c r="D307" s="6"/>
      <c r="E307" s="61"/>
      <c r="F307" s="50"/>
      <c r="G307" s="50"/>
      <c r="H307" s="50"/>
      <c r="I307" s="50"/>
      <c r="J307" s="50"/>
      <c r="K307" s="51"/>
      <c r="L307" s="50"/>
    </row>
    <row r="308" spans="1:12" ht="15">
      <c r="A308" s="26"/>
      <c r="B308" s="18"/>
      <c r="C308" s="8"/>
      <c r="D308" s="19" t="s">
        <v>38</v>
      </c>
      <c r="E308" s="9"/>
      <c r="F308" s="21">
        <f>SUM(F301:F307)</f>
        <v>525</v>
      </c>
      <c r="G308" s="21">
        <f t="shared" ref="G308:J308" si="126">SUM(G301:G307)</f>
        <v>20</v>
      </c>
      <c r="H308" s="21">
        <f t="shared" si="126"/>
        <v>20</v>
      </c>
      <c r="I308" s="21">
        <f t="shared" si="126"/>
        <v>109</v>
      </c>
      <c r="J308" s="21">
        <f t="shared" si="126"/>
        <v>597</v>
      </c>
      <c r="K308" s="27"/>
      <c r="L308" s="21">
        <v>54.49</v>
      </c>
    </row>
    <row r="309" spans="1:12" ht="15">
      <c r="A309" s="28">
        <f>A301</f>
        <v>2</v>
      </c>
      <c r="B309" s="14">
        <f>B301</f>
        <v>1</v>
      </c>
      <c r="C309" s="10" t="s">
        <v>24</v>
      </c>
      <c r="D309" s="12" t="s">
        <v>23</v>
      </c>
      <c r="E309" s="61" t="s">
        <v>156</v>
      </c>
      <c r="F309" s="50">
        <v>200</v>
      </c>
      <c r="G309" s="50">
        <v>2</v>
      </c>
      <c r="H309" s="50"/>
      <c r="I309" s="50">
        <v>15</v>
      </c>
      <c r="J309" s="50">
        <v>69</v>
      </c>
      <c r="K309" s="64">
        <v>341</v>
      </c>
      <c r="L309" s="50">
        <v>40</v>
      </c>
    </row>
    <row r="310" spans="1:12" ht="15">
      <c r="A310" s="25"/>
      <c r="B310" s="16"/>
      <c r="C310" s="11"/>
      <c r="D310" s="6"/>
      <c r="E310" s="61"/>
      <c r="F310" s="50"/>
      <c r="G310" s="50"/>
      <c r="H310" s="50"/>
      <c r="I310" s="50"/>
      <c r="J310" s="50"/>
      <c r="K310" s="51"/>
      <c r="L310" s="50"/>
    </row>
    <row r="311" spans="1:12" ht="15">
      <c r="A311" s="25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>
      <c r="A312" s="26"/>
      <c r="B312" s="18"/>
      <c r="C312" s="8"/>
      <c r="D312" s="19" t="s">
        <v>38</v>
      </c>
      <c r="E312" s="9"/>
      <c r="F312" s="21">
        <f>SUM(F309:F311)</f>
        <v>200</v>
      </c>
      <c r="G312" s="21">
        <f t="shared" ref="G312:J312" si="127">SUM(G309:G311)</f>
        <v>2</v>
      </c>
      <c r="H312" s="21">
        <f t="shared" si="127"/>
        <v>0</v>
      </c>
      <c r="I312" s="21">
        <f t="shared" si="127"/>
        <v>15</v>
      </c>
      <c r="J312" s="21">
        <f t="shared" si="127"/>
        <v>69</v>
      </c>
      <c r="K312" s="27"/>
      <c r="L312" s="21">
        <v>40</v>
      </c>
    </row>
    <row r="313" spans="1:12" ht="15">
      <c r="A313" s="28">
        <f>A301</f>
        <v>2</v>
      </c>
      <c r="B313" s="14">
        <f>B301</f>
        <v>1</v>
      </c>
      <c r="C313" s="10" t="s">
        <v>25</v>
      </c>
      <c r="D313" s="7" t="s">
        <v>26</v>
      </c>
      <c r="E313" s="61" t="s">
        <v>190</v>
      </c>
      <c r="F313" s="50">
        <v>80</v>
      </c>
      <c r="G313" s="50">
        <v>1</v>
      </c>
      <c r="H313" s="50">
        <v>4</v>
      </c>
      <c r="I313" s="50">
        <v>10</v>
      </c>
      <c r="J313" s="50">
        <v>83</v>
      </c>
      <c r="K313" s="63" t="s">
        <v>135</v>
      </c>
      <c r="L313" s="65" t="s">
        <v>171</v>
      </c>
    </row>
    <row r="314" spans="1:12" ht="15">
      <c r="A314" s="25"/>
      <c r="B314" s="16"/>
      <c r="C314" s="11"/>
      <c r="D314" s="7" t="s">
        <v>27</v>
      </c>
      <c r="E314" s="61" t="s">
        <v>74</v>
      </c>
      <c r="F314" s="50">
        <v>250</v>
      </c>
      <c r="G314" s="50">
        <v>4</v>
      </c>
      <c r="H314" s="50">
        <v>11</v>
      </c>
      <c r="I314" s="50">
        <v>19</v>
      </c>
      <c r="J314" s="50">
        <v>197</v>
      </c>
      <c r="K314" s="64" t="s">
        <v>191</v>
      </c>
      <c r="L314" s="62">
        <v>20</v>
      </c>
    </row>
    <row r="315" spans="1:12" ht="25.5">
      <c r="A315" s="25"/>
      <c r="B315" s="16"/>
      <c r="C315" s="11"/>
      <c r="D315" s="7" t="s">
        <v>28</v>
      </c>
      <c r="E315" s="61" t="s">
        <v>192</v>
      </c>
      <c r="F315" s="62">
        <v>200</v>
      </c>
      <c r="G315" s="50">
        <v>3</v>
      </c>
      <c r="H315" s="50">
        <v>5</v>
      </c>
      <c r="I315" s="50">
        <v>25</v>
      </c>
      <c r="J315" s="50">
        <v>206</v>
      </c>
      <c r="K315" s="64" t="s">
        <v>193</v>
      </c>
      <c r="L315" s="65" t="s">
        <v>110</v>
      </c>
    </row>
    <row r="316" spans="1:12" ht="15">
      <c r="A316" s="25"/>
      <c r="B316" s="16"/>
      <c r="C316" s="11"/>
      <c r="D316" s="7" t="s">
        <v>29</v>
      </c>
      <c r="E316" s="61"/>
      <c r="F316" s="50"/>
      <c r="G316" s="50"/>
      <c r="H316" s="50"/>
      <c r="I316" s="50"/>
      <c r="J316" s="50"/>
      <c r="K316" s="64"/>
      <c r="L316" s="62"/>
    </row>
    <row r="317" spans="1:12" ht="15">
      <c r="A317" s="25"/>
      <c r="B317" s="16"/>
      <c r="C317" s="11"/>
      <c r="D317" s="7" t="s">
        <v>30</v>
      </c>
      <c r="E317" s="61" t="s">
        <v>47</v>
      </c>
      <c r="F317" s="50">
        <v>200</v>
      </c>
      <c r="G317" s="50"/>
      <c r="H317" s="50"/>
      <c r="I317" s="50">
        <v>27</v>
      </c>
      <c r="J317" s="50">
        <v>114</v>
      </c>
      <c r="K317" s="51">
        <v>349</v>
      </c>
      <c r="L317" s="65" t="s">
        <v>83</v>
      </c>
    </row>
    <row r="318" spans="1:12" ht="15">
      <c r="A318" s="25"/>
      <c r="B318" s="16"/>
      <c r="C318" s="11"/>
      <c r="D318" s="7" t="s">
        <v>31</v>
      </c>
      <c r="E318" s="49"/>
      <c r="F318" s="50"/>
      <c r="G318" s="50"/>
      <c r="H318" s="50"/>
      <c r="I318" s="50"/>
      <c r="J318" s="50"/>
      <c r="K318" s="51"/>
      <c r="L318" s="50"/>
    </row>
    <row r="319" spans="1:12" ht="25.5">
      <c r="A319" s="25"/>
      <c r="B319" s="16"/>
      <c r="C319" s="11"/>
      <c r="D319" s="7" t="s">
        <v>32</v>
      </c>
      <c r="E319" s="61" t="s">
        <v>53</v>
      </c>
      <c r="F319" s="50">
        <v>80</v>
      </c>
      <c r="G319" s="50">
        <v>5</v>
      </c>
      <c r="H319" s="50">
        <v>1</v>
      </c>
      <c r="I319" s="50">
        <v>32</v>
      </c>
      <c r="J319" s="50">
        <v>158</v>
      </c>
      <c r="K319" s="64" t="s">
        <v>48</v>
      </c>
      <c r="L319" s="65" t="s">
        <v>80</v>
      </c>
    </row>
    <row r="320" spans="1:12" ht="1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">
      <c r="A321" s="25"/>
      <c r="B321" s="16"/>
      <c r="C321" s="11"/>
      <c r="D321" s="6"/>
      <c r="E321" s="49"/>
      <c r="F321" s="50"/>
      <c r="G321" s="50"/>
      <c r="H321" s="50"/>
      <c r="I321" s="50"/>
      <c r="J321" s="50"/>
      <c r="K321" s="51"/>
      <c r="L321" s="50"/>
    </row>
    <row r="322" spans="1:12" ht="15">
      <c r="A322" s="26"/>
      <c r="B322" s="18"/>
      <c r="C322" s="8"/>
      <c r="D322" s="19" t="s">
        <v>38</v>
      </c>
      <c r="E322" s="9"/>
      <c r="F322" s="21">
        <f>SUM(F313:F321)</f>
        <v>810</v>
      </c>
      <c r="G322" s="21">
        <f t="shared" ref="G322:J322" si="128">SUM(G313:G321)</f>
        <v>13</v>
      </c>
      <c r="H322" s="21">
        <f t="shared" si="128"/>
        <v>21</v>
      </c>
      <c r="I322" s="21">
        <f t="shared" si="128"/>
        <v>113</v>
      </c>
      <c r="J322" s="21">
        <f t="shared" si="128"/>
        <v>758</v>
      </c>
      <c r="K322" s="27"/>
      <c r="L322" s="21">
        <v>116.2</v>
      </c>
    </row>
    <row r="323" spans="1:12" ht="15">
      <c r="A323" s="28">
        <f>A301</f>
        <v>2</v>
      </c>
      <c r="B323" s="14">
        <f>B301</f>
        <v>1</v>
      </c>
      <c r="C323" s="10" t="s">
        <v>33</v>
      </c>
      <c r="D323" s="12" t="s">
        <v>34</v>
      </c>
      <c r="E323" s="61" t="s">
        <v>122</v>
      </c>
      <c r="F323" s="50">
        <v>100</v>
      </c>
      <c r="G323" s="50">
        <v>5</v>
      </c>
      <c r="H323" s="50">
        <v>7</v>
      </c>
      <c r="I323" s="50">
        <v>28</v>
      </c>
      <c r="J323" s="50">
        <v>170</v>
      </c>
      <c r="K323" s="64">
        <v>424</v>
      </c>
      <c r="L323" s="50">
        <v>13</v>
      </c>
    </row>
    <row r="324" spans="1:12" ht="25.5">
      <c r="A324" s="25"/>
      <c r="B324" s="16"/>
      <c r="C324" s="11"/>
      <c r="D324" s="12" t="s">
        <v>30</v>
      </c>
      <c r="E324" s="61" t="s">
        <v>69</v>
      </c>
      <c r="F324" s="50">
        <v>200</v>
      </c>
      <c r="G324" s="50">
        <v>1</v>
      </c>
      <c r="H324" s="50"/>
      <c r="I324" s="50">
        <v>30</v>
      </c>
      <c r="J324" s="50">
        <v>137</v>
      </c>
      <c r="K324" s="64" t="s">
        <v>70</v>
      </c>
      <c r="L324" s="65" t="s">
        <v>77</v>
      </c>
    </row>
    <row r="325" spans="1:12" ht="1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>
      <c r="A326" s="25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>
      <c r="A327" s="26"/>
      <c r="B327" s="18"/>
      <c r="C327" s="8"/>
      <c r="D327" s="19" t="s">
        <v>38</v>
      </c>
      <c r="E327" s="9"/>
      <c r="F327" s="21">
        <f>SUM(F323:F326)</f>
        <v>300</v>
      </c>
      <c r="G327" s="21">
        <f t="shared" ref="G327:J327" si="129">SUM(G323:G326)</f>
        <v>6</v>
      </c>
      <c r="H327" s="21">
        <f t="shared" si="129"/>
        <v>7</v>
      </c>
      <c r="I327" s="21">
        <f t="shared" si="129"/>
        <v>58</v>
      </c>
      <c r="J327" s="21">
        <f t="shared" si="129"/>
        <v>307</v>
      </c>
      <c r="K327" s="27"/>
      <c r="L327" s="21">
        <v>16</v>
      </c>
    </row>
    <row r="328" spans="1:12" ht="25.5">
      <c r="A328" s="28">
        <f>A301</f>
        <v>2</v>
      </c>
      <c r="B328" s="14">
        <f>B301</f>
        <v>1</v>
      </c>
      <c r="C328" s="10" t="s">
        <v>35</v>
      </c>
      <c r="D328" s="7" t="s">
        <v>20</v>
      </c>
      <c r="E328" s="61" t="s">
        <v>72</v>
      </c>
      <c r="F328" s="50">
        <v>90</v>
      </c>
      <c r="G328" s="50">
        <v>16</v>
      </c>
      <c r="H328" s="50">
        <v>7</v>
      </c>
      <c r="I328" s="50">
        <v>10</v>
      </c>
      <c r="J328" s="50">
        <v>167</v>
      </c>
      <c r="K328" s="64" t="s">
        <v>139</v>
      </c>
      <c r="L328" s="65" t="s">
        <v>125</v>
      </c>
    </row>
    <row r="329" spans="1:12" ht="15">
      <c r="A329" s="25"/>
      <c r="B329" s="16"/>
      <c r="C329" s="11"/>
      <c r="D329" s="7" t="s">
        <v>29</v>
      </c>
      <c r="E329" s="61" t="s">
        <v>194</v>
      </c>
      <c r="F329" s="62">
        <v>180</v>
      </c>
      <c r="G329" s="50">
        <v>16</v>
      </c>
      <c r="H329" s="50">
        <v>5</v>
      </c>
      <c r="I329" s="50">
        <v>34</v>
      </c>
      <c r="J329" s="50">
        <v>200</v>
      </c>
      <c r="K329" s="51" t="s">
        <v>195</v>
      </c>
      <c r="L329" s="50">
        <v>10</v>
      </c>
    </row>
    <row r="330" spans="1:12" ht="15">
      <c r="A330" s="25"/>
      <c r="B330" s="16"/>
      <c r="C330" s="11"/>
      <c r="D330" s="7" t="s">
        <v>30</v>
      </c>
      <c r="E330" s="61" t="s">
        <v>50</v>
      </c>
      <c r="F330" s="50">
        <v>200</v>
      </c>
      <c r="G330" s="50"/>
      <c r="H330" s="50"/>
      <c r="I330" s="50">
        <v>14</v>
      </c>
      <c r="J330" s="50">
        <v>59</v>
      </c>
      <c r="K330" s="51">
        <v>359</v>
      </c>
      <c r="L330" s="65" t="s">
        <v>81</v>
      </c>
    </row>
    <row r="331" spans="1:12" ht="25.5">
      <c r="A331" s="25"/>
      <c r="B331" s="16"/>
      <c r="C331" s="11"/>
      <c r="D331" s="7" t="s">
        <v>22</v>
      </c>
      <c r="E331" s="61" t="s">
        <v>51</v>
      </c>
      <c r="F331" s="50">
        <v>75</v>
      </c>
      <c r="G331" s="50">
        <v>4</v>
      </c>
      <c r="H331" s="50">
        <v>1</v>
      </c>
      <c r="I331" s="50">
        <v>24</v>
      </c>
      <c r="J331" s="50">
        <v>118</v>
      </c>
      <c r="K331" s="64" t="s">
        <v>52</v>
      </c>
      <c r="L331" s="50">
        <v>3.5</v>
      </c>
    </row>
    <row r="332" spans="1:12" ht="15">
      <c r="A332" s="25"/>
      <c r="B332" s="16"/>
      <c r="C332" s="11"/>
      <c r="D332" s="79" t="s">
        <v>26</v>
      </c>
      <c r="E332" s="61" t="s">
        <v>150</v>
      </c>
      <c r="F332" s="50">
        <v>80</v>
      </c>
      <c r="G332" s="50">
        <v>1</v>
      </c>
      <c r="H332" s="50">
        <v>5</v>
      </c>
      <c r="I332" s="50">
        <v>12</v>
      </c>
      <c r="J332" s="50">
        <v>100</v>
      </c>
      <c r="K332" s="63" t="s">
        <v>196</v>
      </c>
      <c r="L332" s="65" t="s">
        <v>154</v>
      </c>
    </row>
    <row r="333" spans="1:12" ht="15">
      <c r="A333" s="25"/>
      <c r="B333" s="16"/>
      <c r="C333" s="11"/>
      <c r="D333" s="6"/>
      <c r="E333" s="49"/>
      <c r="F333" s="50"/>
      <c r="G333" s="50"/>
      <c r="H333" s="50"/>
      <c r="I333" s="50"/>
      <c r="J333" s="50"/>
      <c r="K333" s="51"/>
      <c r="L333" s="50"/>
    </row>
    <row r="334" spans="1:12" ht="15">
      <c r="A334" s="26"/>
      <c r="B334" s="18"/>
      <c r="C334" s="8"/>
      <c r="D334" s="19" t="s">
        <v>38</v>
      </c>
      <c r="E334" s="9"/>
      <c r="F334" s="21">
        <f>SUM(F328:F333)</f>
        <v>625</v>
      </c>
      <c r="G334" s="21">
        <f t="shared" ref="G334:J334" si="130">SUM(G328:G333)</f>
        <v>37</v>
      </c>
      <c r="H334" s="21">
        <f t="shared" si="130"/>
        <v>18</v>
      </c>
      <c r="I334" s="21">
        <f t="shared" si="130"/>
        <v>94</v>
      </c>
      <c r="J334" s="21">
        <f t="shared" si="130"/>
        <v>644</v>
      </c>
      <c r="K334" s="27"/>
      <c r="L334" s="70">
        <v>52.69</v>
      </c>
    </row>
    <row r="335" spans="1:12" ht="15">
      <c r="A335" s="28">
        <f>A301</f>
        <v>2</v>
      </c>
      <c r="B335" s="14">
        <f>B301</f>
        <v>1</v>
      </c>
      <c r="C335" s="10" t="s">
        <v>36</v>
      </c>
      <c r="D335" s="12" t="s">
        <v>37</v>
      </c>
      <c r="E335" s="61" t="s">
        <v>197</v>
      </c>
      <c r="F335" s="50">
        <v>200</v>
      </c>
      <c r="G335" s="50">
        <v>6</v>
      </c>
      <c r="H335" s="50">
        <v>6</v>
      </c>
      <c r="I335" s="50">
        <v>8</v>
      </c>
      <c r="J335" s="50">
        <v>118</v>
      </c>
      <c r="K335" s="51">
        <v>386</v>
      </c>
      <c r="L335" s="50">
        <v>18</v>
      </c>
    </row>
    <row r="336" spans="1:12" ht="15">
      <c r="A336" s="25"/>
      <c r="B336" s="16"/>
      <c r="C336" s="11"/>
      <c r="D336" s="12" t="s">
        <v>34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>
      <c r="A337" s="25"/>
      <c r="B337" s="16"/>
      <c r="C337" s="11"/>
      <c r="D337" s="12" t="s">
        <v>30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>
      <c r="A338" s="25"/>
      <c r="B338" s="16"/>
      <c r="C338" s="11"/>
      <c r="D338" s="12" t="s">
        <v>23</v>
      </c>
      <c r="E338" s="49"/>
      <c r="F338" s="50"/>
      <c r="G338" s="50"/>
      <c r="H338" s="50"/>
      <c r="I338" s="50"/>
      <c r="J338" s="50"/>
      <c r="K338" s="51"/>
      <c r="L338" s="50"/>
    </row>
    <row r="339" spans="1:12" ht="1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>
      <c r="A340" s="25"/>
      <c r="B340" s="16"/>
      <c r="C340" s="11"/>
      <c r="D340" s="6"/>
      <c r="E340" s="49"/>
      <c r="F340" s="50"/>
      <c r="G340" s="50"/>
      <c r="H340" s="50"/>
      <c r="I340" s="50"/>
      <c r="J340" s="50"/>
      <c r="K340" s="51"/>
      <c r="L340" s="50"/>
    </row>
    <row r="341" spans="1:12" ht="15">
      <c r="A341" s="26"/>
      <c r="B341" s="18"/>
      <c r="C341" s="8"/>
      <c r="D341" s="20" t="s">
        <v>38</v>
      </c>
      <c r="E341" s="9"/>
      <c r="F341" s="21">
        <f>SUM(F335:F340)</f>
        <v>200</v>
      </c>
      <c r="G341" s="21">
        <f t="shared" ref="G341:J341" si="131">SUM(G335:G340)</f>
        <v>6</v>
      </c>
      <c r="H341" s="21">
        <f t="shared" si="131"/>
        <v>6</v>
      </c>
      <c r="I341" s="21">
        <f t="shared" si="131"/>
        <v>8</v>
      </c>
      <c r="J341" s="21">
        <f t="shared" si="131"/>
        <v>118</v>
      </c>
      <c r="K341" s="27"/>
      <c r="L341" s="21">
        <v>18</v>
      </c>
    </row>
    <row r="342" spans="1:12" ht="15.75" customHeight="1" thickBot="1">
      <c r="A342" s="31">
        <f>A301</f>
        <v>2</v>
      </c>
      <c r="B342" s="32">
        <f>B301</f>
        <v>1</v>
      </c>
      <c r="C342" s="85" t="s">
        <v>4</v>
      </c>
      <c r="D342" s="86"/>
      <c r="E342" s="33"/>
      <c r="F342" s="34">
        <f>F308+F312+F322+F327+F334+F341</f>
        <v>2660</v>
      </c>
      <c r="G342" s="34">
        <f t="shared" ref="G342" si="132">G308+G312+G322+G327+G334+G341</f>
        <v>84</v>
      </c>
      <c r="H342" s="34">
        <f t="shared" ref="H342" si="133">H308+H312+H322+H327+H334+H341</f>
        <v>72</v>
      </c>
      <c r="I342" s="34">
        <f t="shared" ref="I342" si="134">I308+I312+I322+I327+I334+I341</f>
        <v>397</v>
      </c>
      <c r="J342" s="34">
        <f t="shared" ref="J342" si="135">J308+J312+J322+J327+J334+J341</f>
        <v>2493</v>
      </c>
      <c r="K342" s="35"/>
      <c r="L342" s="34">
        <f t="shared" ref="L342" si="136">L308+L312+L322+L327+L334+L341</f>
        <v>297.38</v>
      </c>
    </row>
    <row r="343" spans="1:12" ht="25.5">
      <c r="A343" s="22">
        <v>2</v>
      </c>
      <c r="B343" s="23">
        <v>2</v>
      </c>
      <c r="C343" s="24" t="s">
        <v>19</v>
      </c>
      <c r="D343" s="5" t="s">
        <v>20</v>
      </c>
      <c r="E343" s="59" t="s">
        <v>198</v>
      </c>
      <c r="F343" s="47">
        <v>200</v>
      </c>
      <c r="G343" s="47">
        <v>6</v>
      </c>
      <c r="H343" s="47">
        <v>7</v>
      </c>
      <c r="I343" s="47">
        <v>38</v>
      </c>
      <c r="J343" s="47">
        <v>243</v>
      </c>
      <c r="K343" s="60" t="s">
        <v>199</v>
      </c>
      <c r="L343" s="66">
        <v>17</v>
      </c>
    </row>
    <row r="344" spans="1:12" ht="15">
      <c r="A344" s="25"/>
      <c r="B344" s="16"/>
      <c r="C344" s="11"/>
      <c r="D344" s="6" t="s">
        <v>140</v>
      </c>
      <c r="E344" s="61" t="s">
        <v>58</v>
      </c>
      <c r="F344" s="50">
        <v>15</v>
      </c>
      <c r="G344" s="50">
        <v>4</v>
      </c>
      <c r="H344" s="50">
        <v>4</v>
      </c>
      <c r="I344" s="50"/>
      <c r="J344" s="50">
        <v>53</v>
      </c>
      <c r="K344" s="51">
        <v>839</v>
      </c>
      <c r="L344" s="50">
        <v>13</v>
      </c>
    </row>
    <row r="345" spans="1:12" ht="15">
      <c r="A345" s="25"/>
      <c r="B345" s="16"/>
      <c r="C345" s="11"/>
      <c r="D345" s="7" t="s">
        <v>21</v>
      </c>
      <c r="E345" s="61" t="s">
        <v>65</v>
      </c>
      <c r="F345" s="50">
        <v>200</v>
      </c>
      <c r="G345" s="50">
        <v>3</v>
      </c>
      <c r="H345" s="50">
        <v>4</v>
      </c>
      <c r="I345" s="50">
        <v>15</v>
      </c>
      <c r="J345" s="50">
        <v>117</v>
      </c>
      <c r="K345" s="51">
        <v>382</v>
      </c>
      <c r="L345" s="65" t="s">
        <v>79</v>
      </c>
    </row>
    <row r="346" spans="1:12" ht="25.5">
      <c r="A346" s="25"/>
      <c r="B346" s="16"/>
      <c r="C346" s="11"/>
      <c r="D346" s="7" t="s">
        <v>22</v>
      </c>
      <c r="E346" s="61" t="s">
        <v>51</v>
      </c>
      <c r="F346" s="62">
        <v>75</v>
      </c>
      <c r="G346" s="50">
        <v>4</v>
      </c>
      <c r="H346" s="50">
        <v>1</v>
      </c>
      <c r="I346" s="50">
        <v>24</v>
      </c>
      <c r="J346" s="50">
        <v>118</v>
      </c>
      <c r="K346" s="51" t="s">
        <v>112</v>
      </c>
      <c r="L346" s="62">
        <v>3.5</v>
      </c>
    </row>
    <row r="347" spans="1:12" ht="15">
      <c r="A347" s="25"/>
      <c r="B347" s="16"/>
      <c r="C347" s="11"/>
      <c r="D347" s="7" t="s">
        <v>23</v>
      </c>
      <c r="E347" s="49"/>
      <c r="F347" s="50"/>
      <c r="G347" s="50"/>
      <c r="H347" s="50"/>
      <c r="I347" s="50"/>
      <c r="J347" s="50"/>
      <c r="K347" s="51"/>
      <c r="L347" s="50"/>
    </row>
    <row r="348" spans="1:12" ht="15">
      <c r="A348" s="25"/>
      <c r="B348" s="16"/>
      <c r="C348" s="11"/>
      <c r="D348" s="6" t="s">
        <v>140</v>
      </c>
      <c r="E348" s="49" t="s">
        <v>85</v>
      </c>
      <c r="F348" s="50">
        <v>10</v>
      </c>
      <c r="G348" s="50"/>
      <c r="H348" s="50">
        <v>7</v>
      </c>
      <c r="I348" s="50"/>
      <c r="J348" s="50">
        <v>65</v>
      </c>
      <c r="K348" s="51">
        <v>14</v>
      </c>
      <c r="L348" s="50">
        <v>7.8</v>
      </c>
    </row>
    <row r="349" spans="1:12" ht="15">
      <c r="A349" s="25"/>
      <c r="B349" s="16"/>
      <c r="C349" s="11"/>
      <c r="D349" s="6"/>
      <c r="E349" s="49"/>
      <c r="F349" s="50"/>
      <c r="G349" s="50"/>
      <c r="H349" s="50"/>
      <c r="I349" s="50"/>
      <c r="J349" s="50"/>
      <c r="K349" s="51"/>
      <c r="L349" s="50"/>
    </row>
    <row r="350" spans="1:12" ht="15">
      <c r="A350" s="26"/>
      <c r="B350" s="18"/>
      <c r="C350" s="8"/>
      <c r="D350" s="19" t="s">
        <v>38</v>
      </c>
      <c r="E350" s="9"/>
      <c r="F350" s="21">
        <f>SUM(F343:F349)</f>
        <v>500</v>
      </c>
      <c r="G350" s="21">
        <f t="shared" ref="G350:J350" si="137">SUM(G343:G349)</f>
        <v>17</v>
      </c>
      <c r="H350" s="21">
        <f t="shared" si="137"/>
        <v>23</v>
      </c>
      <c r="I350" s="21">
        <f t="shared" si="137"/>
        <v>77</v>
      </c>
      <c r="J350" s="21">
        <f t="shared" si="137"/>
        <v>596</v>
      </c>
      <c r="K350" s="27"/>
      <c r="L350" s="21">
        <v>50.41</v>
      </c>
    </row>
    <row r="351" spans="1:12" ht="25.5">
      <c r="A351" s="28">
        <f>A343</f>
        <v>2</v>
      </c>
      <c r="B351" s="14">
        <f>B343</f>
        <v>2</v>
      </c>
      <c r="C351" s="10" t="s">
        <v>24</v>
      </c>
      <c r="D351" s="12" t="s">
        <v>23</v>
      </c>
      <c r="E351" s="61" t="s">
        <v>121</v>
      </c>
      <c r="F351" s="50">
        <v>200</v>
      </c>
      <c r="G351" s="50">
        <v>1</v>
      </c>
      <c r="H351" s="50">
        <v>1</v>
      </c>
      <c r="I351" s="50">
        <v>18</v>
      </c>
      <c r="J351" s="50">
        <v>80</v>
      </c>
      <c r="K351" s="51" t="s">
        <v>108</v>
      </c>
      <c r="L351" s="50">
        <v>25</v>
      </c>
    </row>
    <row r="352" spans="1:12" ht="15">
      <c r="A352" s="25"/>
      <c r="B352" s="16"/>
      <c r="C352" s="11"/>
      <c r="D352" s="6"/>
      <c r="E352" s="61"/>
      <c r="F352" s="50"/>
      <c r="G352" s="50"/>
      <c r="H352" s="50"/>
      <c r="I352" s="50"/>
      <c r="J352" s="50"/>
      <c r="K352" s="51"/>
      <c r="L352" s="50"/>
    </row>
    <row r="353" spans="1:12" ht="15">
      <c r="A353" s="25"/>
      <c r="B353" s="16"/>
      <c r="C353" s="11"/>
      <c r="D353" s="6"/>
      <c r="E353" s="49"/>
      <c r="F353" s="50"/>
      <c r="G353" s="50"/>
      <c r="H353" s="50"/>
      <c r="I353" s="50"/>
      <c r="J353" s="50"/>
      <c r="K353" s="51"/>
      <c r="L353" s="50"/>
    </row>
    <row r="354" spans="1:12" ht="15">
      <c r="A354" s="26"/>
      <c r="B354" s="18"/>
      <c r="C354" s="8"/>
      <c r="D354" s="19" t="s">
        <v>38</v>
      </c>
      <c r="E354" s="9"/>
      <c r="F354" s="21">
        <f>SUM(F351:F353)</f>
        <v>200</v>
      </c>
      <c r="G354" s="21">
        <f t="shared" ref="G354:J354" si="138">SUM(G351:G353)</f>
        <v>1</v>
      </c>
      <c r="H354" s="21">
        <f t="shared" si="138"/>
        <v>1</v>
      </c>
      <c r="I354" s="21">
        <f t="shared" si="138"/>
        <v>18</v>
      </c>
      <c r="J354" s="21">
        <f t="shared" si="138"/>
        <v>80</v>
      </c>
      <c r="K354" s="27"/>
      <c r="L354" s="21">
        <v>25</v>
      </c>
    </row>
    <row r="355" spans="1:12" ht="25.5">
      <c r="A355" s="28">
        <f>A343</f>
        <v>2</v>
      </c>
      <c r="B355" s="14">
        <f>B343</f>
        <v>2</v>
      </c>
      <c r="C355" s="10" t="s">
        <v>25</v>
      </c>
      <c r="D355" s="7" t="s">
        <v>26</v>
      </c>
      <c r="E355" s="61" t="s">
        <v>162</v>
      </c>
      <c r="F355" s="50">
        <v>80</v>
      </c>
      <c r="G355" s="50">
        <v>2</v>
      </c>
      <c r="H355" s="50">
        <v>5</v>
      </c>
      <c r="I355" s="50">
        <v>4</v>
      </c>
      <c r="J355" s="50">
        <v>69</v>
      </c>
      <c r="K355" s="63" t="s">
        <v>163</v>
      </c>
      <c r="L355" s="65" t="s">
        <v>109</v>
      </c>
    </row>
    <row r="356" spans="1:12" ht="25.5">
      <c r="A356" s="25"/>
      <c r="B356" s="16"/>
      <c r="C356" s="11"/>
      <c r="D356" s="7" t="s">
        <v>27</v>
      </c>
      <c r="E356" s="61" t="s">
        <v>200</v>
      </c>
      <c r="F356" s="50">
        <v>200</v>
      </c>
      <c r="G356" s="50">
        <v>5</v>
      </c>
      <c r="H356" s="50">
        <v>4</v>
      </c>
      <c r="I356" s="50">
        <v>16</v>
      </c>
      <c r="J356" s="50">
        <v>122</v>
      </c>
      <c r="K356" s="64" t="s">
        <v>201</v>
      </c>
      <c r="L356" s="65" t="s">
        <v>107</v>
      </c>
    </row>
    <row r="357" spans="1:12" ht="25.5">
      <c r="A357" s="25"/>
      <c r="B357" s="16"/>
      <c r="C357" s="11"/>
      <c r="D357" s="7" t="s">
        <v>28</v>
      </c>
      <c r="E357" s="61" t="s">
        <v>59</v>
      </c>
      <c r="F357" s="50">
        <v>200</v>
      </c>
      <c r="G357" s="50">
        <v>22</v>
      </c>
      <c r="H357" s="50">
        <v>28</v>
      </c>
      <c r="I357" s="50">
        <v>35</v>
      </c>
      <c r="J357" s="50">
        <v>385</v>
      </c>
      <c r="K357" s="64" t="s">
        <v>113</v>
      </c>
      <c r="L357" s="50">
        <v>40</v>
      </c>
    </row>
    <row r="358" spans="1:12" ht="15">
      <c r="A358" s="25"/>
      <c r="B358" s="16"/>
      <c r="C358" s="11"/>
      <c r="D358" s="7" t="s">
        <v>29</v>
      </c>
      <c r="E358" s="61"/>
      <c r="F358" s="50"/>
      <c r="G358" s="50"/>
      <c r="H358" s="50"/>
      <c r="I358" s="50"/>
      <c r="J358" s="50"/>
      <c r="K358" s="64"/>
      <c r="L358" s="50"/>
    </row>
    <row r="359" spans="1:12" ht="15">
      <c r="A359" s="25"/>
      <c r="B359" s="16"/>
      <c r="C359" s="11"/>
      <c r="D359" s="7" t="s">
        <v>30</v>
      </c>
      <c r="E359" s="61" t="s">
        <v>49</v>
      </c>
      <c r="F359" s="50">
        <v>200</v>
      </c>
      <c r="G359" s="50"/>
      <c r="H359" s="50"/>
      <c r="I359" s="50">
        <v>28</v>
      </c>
      <c r="J359" s="50">
        <v>114</v>
      </c>
      <c r="K359" s="51">
        <v>833</v>
      </c>
      <c r="L359" s="65" t="s">
        <v>96</v>
      </c>
    </row>
    <row r="360" spans="1:12" ht="15">
      <c r="A360" s="25"/>
      <c r="B360" s="16"/>
      <c r="C360" s="11"/>
      <c r="D360" s="7" t="s">
        <v>31</v>
      </c>
      <c r="E360" s="49"/>
      <c r="F360" s="50"/>
      <c r="G360" s="50"/>
      <c r="H360" s="50"/>
      <c r="I360" s="50"/>
      <c r="J360" s="50"/>
      <c r="K360" s="51"/>
      <c r="L360" s="50"/>
    </row>
    <row r="361" spans="1:12" ht="25.5">
      <c r="A361" s="25"/>
      <c r="B361" s="16"/>
      <c r="C361" s="11"/>
      <c r="D361" s="7" t="s">
        <v>32</v>
      </c>
      <c r="E361" s="61" t="s">
        <v>53</v>
      </c>
      <c r="F361" s="50">
        <v>80</v>
      </c>
      <c r="G361" s="50">
        <v>5</v>
      </c>
      <c r="H361" s="50">
        <v>1</v>
      </c>
      <c r="I361" s="50">
        <v>32</v>
      </c>
      <c r="J361" s="50">
        <v>158</v>
      </c>
      <c r="K361" s="64" t="s">
        <v>105</v>
      </c>
      <c r="L361" s="65" t="s">
        <v>95</v>
      </c>
    </row>
    <row r="362" spans="1:12" ht="15">
      <c r="A362" s="2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>
      <c r="A363" s="25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>
      <c r="A364" s="26"/>
      <c r="B364" s="18"/>
      <c r="C364" s="8"/>
      <c r="D364" s="19" t="s">
        <v>38</v>
      </c>
      <c r="E364" s="9"/>
      <c r="F364" s="21">
        <f>SUM(F355:F363)</f>
        <v>760</v>
      </c>
      <c r="G364" s="21">
        <f t="shared" ref="G364:J364" si="139">SUM(G355:G363)</f>
        <v>34</v>
      </c>
      <c r="H364" s="21">
        <f t="shared" si="139"/>
        <v>38</v>
      </c>
      <c r="I364" s="21">
        <f t="shared" si="139"/>
        <v>115</v>
      </c>
      <c r="J364" s="21">
        <f t="shared" si="139"/>
        <v>848</v>
      </c>
      <c r="K364" s="27"/>
      <c r="L364" s="21">
        <v>91.6</v>
      </c>
    </row>
    <row r="365" spans="1:12" ht="25.5">
      <c r="A365" s="28">
        <f>A343</f>
        <v>2</v>
      </c>
      <c r="B365" s="14">
        <f>B343</f>
        <v>2</v>
      </c>
      <c r="C365" s="10" t="s">
        <v>33</v>
      </c>
      <c r="D365" s="12" t="s">
        <v>34</v>
      </c>
      <c r="E365" s="61" t="s">
        <v>68</v>
      </c>
      <c r="F365" s="50">
        <v>100</v>
      </c>
      <c r="G365" s="50">
        <v>7</v>
      </c>
      <c r="H365" s="50">
        <v>5</v>
      </c>
      <c r="I365" s="50">
        <v>50</v>
      </c>
      <c r="J365" s="50">
        <v>351</v>
      </c>
      <c r="K365" s="64" t="s">
        <v>114</v>
      </c>
      <c r="L365" s="50">
        <v>14</v>
      </c>
    </row>
    <row r="366" spans="1:12" ht="25.5">
      <c r="A366" s="25"/>
      <c r="B366" s="16"/>
      <c r="C366" s="11"/>
      <c r="D366" s="12" t="s">
        <v>30</v>
      </c>
      <c r="E366" s="61" t="s">
        <v>61</v>
      </c>
      <c r="F366" s="50">
        <v>200</v>
      </c>
      <c r="G366" s="50"/>
      <c r="H366" s="50"/>
      <c r="I366" s="50">
        <v>14</v>
      </c>
      <c r="J366" s="50">
        <v>59</v>
      </c>
      <c r="K366" s="64" t="s">
        <v>144</v>
      </c>
      <c r="L366" s="65" t="s">
        <v>81</v>
      </c>
    </row>
    <row r="367" spans="1:12" ht="15">
      <c r="A367" s="25"/>
      <c r="B367" s="16"/>
      <c r="C367" s="11"/>
      <c r="D367" s="6"/>
      <c r="E367" s="61"/>
      <c r="F367" s="50"/>
      <c r="G367" s="50"/>
      <c r="H367" s="50"/>
      <c r="I367" s="50"/>
      <c r="J367" s="50"/>
      <c r="K367" s="51"/>
      <c r="L367" s="50"/>
    </row>
    <row r="368" spans="1:12" ht="15">
      <c r="A368" s="25"/>
      <c r="B368" s="16"/>
      <c r="C368" s="11"/>
      <c r="D368" s="6"/>
      <c r="E368" s="49"/>
      <c r="F368" s="50"/>
      <c r="G368" s="50"/>
      <c r="H368" s="50"/>
      <c r="I368" s="50"/>
      <c r="J368" s="50"/>
      <c r="K368" s="51"/>
      <c r="L368" s="50"/>
    </row>
    <row r="369" spans="1:12" ht="15">
      <c r="A369" s="26"/>
      <c r="B369" s="18"/>
      <c r="C369" s="8"/>
      <c r="D369" s="19" t="s">
        <v>38</v>
      </c>
      <c r="E369" s="9"/>
      <c r="F369" s="21">
        <f>SUM(F365:F368)</f>
        <v>300</v>
      </c>
      <c r="G369" s="21">
        <f t="shared" ref="G369:J369" si="140">SUM(G365:G368)</f>
        <v>7</v>
      </c>
      <c r="H369" s="21">
        <f t="shared" si="140"/>
        <v>5</v>
      </c>
      <c r="I369" s="21">
        <f t="shared" si="140"/>
        <v>64</v>
      </c>
      <c r="J369" s="21">
        <f t="shared" si="140"/>
        <v>410</v>
      </c>
      <c r="K369" s="27"/>
      <c r="L369" s="21">
        <v>16.190000000000001</v>
      </c>
    </row>
    <row r="370" spans="1:12" ht="25.5">
      <c r="A370" s="28">
        <f>A343</f>
        <v>2</v>
      </c>
      <c r="B370" s="14">
        <f>B343</f>
        <v>2</v>
      </c>
      <c r="C370" s="10" t="s">
        <v>35</v>
      </c>
      <c r="D370" s="7" t="s">
        <v>20</v>
      </c>
      <c r="E370" s="61" t="s">
        <v>202</v>
      </c>
      <c r="F370" s="50">
        <v>180</v>
      </c>
      <c r="G370" s="50">
        <v>3</v>
      </c>
      <c r="H370" s="50">
        <v>6</v>
      </c>
      <c r="I370" s="50">
        <v>26</v>
      </c>
      <c r="J370" s="50">
        <v>169</v>
      </c>
      <c r="K370" s="64" t="s">
        <v>203</v>
      </c>
      <c r="L370" s="65" t="s">
        <v>204</v>
      </c>
    </row>
    <row r="371" spans="1:12" ht="15">
      <c r="A371" s="25"/>
      <c r="B371" s="16"/>
      <c r="C371" s="11"/>
      <c r="D371" s="7" t="s">
        <v>29</v>
      </c>
      <c r="E371" s="61"/>
      <c r="F371" s="50"/>
      <c r="G371" s="50"/>
      <c r="H371" s="50"/>
      <c r="I371" s="50"/>
      <c r="J371" s="50"/>
      <c r="K371" s="64"/>
      <c r="L371" s="50"/>
    </row>
    <row r="372" spans="1:12" ht="15">
      <c r="A372" s="25"/>
      <c r="B372" s="16"/>
      <c r="C372" s="11"/>
      <c r="D372" s="7" t="s">
        <v>30</v>
      </c>
      <c r="E372" s="61" t="s">
        <v>69</v>
      </c>
      <c r="F372" s="50">
        <v>200</v>
      </c>
      <c r="G372" s="50">
        <v>1</v>
      </c>
      <c r="H372" s="50"/>
      <c r="I372" s="50">
        <v>30</v>
      </c>
      <c r="J372" s="50">
        <v>137</v>
      </c>
      <c r="K372" s="51">
        <v>388</v>
      </c>
      <c r="L372" s="65" t="s">
        <v>83</v>
      </c>
    </row>
    <row r="373" spans="1:12" ht="25.5">
      <c r="A373" s="25"/>
      <c r="B373" s="16"/>
      <c r="C373" s="11"/>
      <c r="D373" s="7" t="s">
        <v>22</v>
      </c>
      <c r="E373" s="61" t="s">
        <v>51</v>
      </c>
      <c r="F373" s="50">
        <v>75</v>
      </c>
      <c r="G373" s="50">
        <v>4</v>
      </c>
      <c r="H373" s="50">
        <v>1</v>
      </c>
      <c r="I373" s="50">
        <v>24</v>
      </c>
      <c r="J373" s="50">
        <v>118</v>
      </c>
      <c r="K373" s="64" t="s">
        <v>52</v>
      </c>
      <c r="L373" s="50">
        <v>3.5</v>
      </c>
    </row>
    <row r="374" spans="1:12" ht="15">
      <c r="A374" s="25"/>
      <c r="B374" s="16"/>
      <c r="C374" s="11"/>
      <c r="D374" s="79" t="s">
        <v>26</v>
      </c>
      <c r="E374" s="49" t="s">
        <v>123</v>
      </c>
      <c r="F374" s="50">
        <v>80</v>
      </c>
      <c r="G374" s="50">
        <v>1</v>
      </c>
      <c r="H374" s="50">
        <v>4</v>
      </c>
      <c r="I374" s="50">
        <v>9</v>
      </c>
      <c r="J374" s="50">
        <v>75</v>
      </c>
      <c r="K374" s="51" t="s">
        <v>136</v>
      </c>
      <c r="L374" s="50">
        <v>8</v>
      </c>
    </row>
    <row r="375" spans="1:12" ht="15">
      <c r="A375" s="25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>
      <c r="A376" s="26"/>
      <c r="B376" s="18"/>
      <c r="C376" s="8"/>
      <c r="D376" s="19" t="s">
        <v>38</v>
      </c>
      <c r="E376" s="9"/>
      <c r="F376" s="21">
        <f>SUM(F370:F375)</f>
        <v>535</v>
      </c>
      <c r="G376" s="21">
        <f t="shared" ref="G376:J376" si="141">SUM(G370:G375)</f>
        <v>9</v>
      </c>
      <c r="H376" s="21">
        <f t="shared" si="141"/>
        <v>11</v>
      </c>
      <c r="I376" s="21">
        <f t="shared" si="141"/>
        <v>89</v>
      </c>
      <c r="J376" s="21">
        <f t="shared" si="141"/>
        <v>499</v>
      </c>
      <c r="K376" s="27"/>
      <c r="L376" s="21">
        <v>77.5</v>
      </c>
    </row>
    <row r="377" spans="1:12" ht="15">
      <c r="A377" s="28">
        <f>A343</f>
        <v>2</v>
      </c>
      <c r="B377" s="14">
        <f>B343</f>
        <v>2</v>
      </c>
      <c r="C377" s="10" t="s">
        <v>36</v>
      </c>
      <c r="D377" s="12" t="s">
        <v>37</v>
      </c>
      <c r="E377" s="61" t="s">
        <v>197</v>
      </c>
      <c r="F377" s="50">
        <v>200</v>
      </c>
      <c r="G377" s="50">
        <v>6</v>
      </c>
      <c r="H377" s="50">
        <v>6</v>
      </c>
      <c r="I377" s="50">
        <v>8</v>
      </c>
      <c r="J377" s="50">
        <v>118</v>
      </c>
      <c r="K377" s="51">
        <v>386</v>
      </c>
      <c r="L377" s="50">
        <v>18</v>
      </c>
    </row>
    <row r="378" spans="1:12" ht="15">
      <c r="A378" s="25"/>
      <c r="B378" s="16"/>
      <c r="C378" s="11"/>
      <c r="D378" s="12" t="s">
        <v>34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>
      <c r="A379" s="25"/>
      <c r="B379" s="16"/>
      <c r="C379" s="11"/>
      <c r="D379" s="12" t="s">
        <v>30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>
      <c r="A380" s="25"/>
      <c r="B380" s="16"/>
      <c r="C380" s="11"/>
      <c r="D380" s="12" t="s">
        <v>23</v>
      </c>
      <c r="E380" s="49"/>
      <c r="F380" s="50"/>
      <c r="G380" s="50"/>
      <c r="H380" s="50"/>
      <c r="I380" s="50"/>
      <c r="J380" s="50"/>
      <c r="K380" s="51"/>
      <c r="L380" s="50"/>
    </row>
    <row r="381" spans="1:12" ht="15">
      <c r="A381" s="2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>
      <c r="A382" s="25"/>
      <c r="B382" s="16"/>
      <c r="C382" s="11"/>
      <c r="D382" s="6"/>
      <c r="E382" s="49"/>
      <c r="F382" s="50"/>
      <c r="G382" s="50"/>
      <c r="H382" s="50"/>
      <c r="I382" s="50"/>
      <c r="J382" s="50"/>
      <c r="K382" s="51"/>
      <c r="L382" s="50"/>
    </row>
    <row r="383" spans="1:12" ht="15">
      <c r="A383" s="26"/>
      <c r="B383" s="18"/>
      <c r="C383" s="8"/>
      <c r="D383" s="20" t="s">
        <v>38</v>
      </c>
      <c r="E383" s="9"/>
      <c r="F383" s="21">
        <f>SUM(F377:F382)</f>
        <v>200</v>
      </c>
      <c r="G383" s="21">
        <f t="shared" ref="G383:J383" si="142">SUM(G377:G382)</f>
        <v>6</v>
      </c>
      <c r="H383" s="21">
        <f t="shared" si="142"/>
        <v>6</v>
      </c>
      <c r="I383" s="21">
        <f t="shared" si="142"/>
        <v>8</v>
      </c>
      <c r="J383" s="21">
        <f t="shared" si="142"/>
        <v>118</v>
      </c>
      <c r="K383" s="27"/>
      <c r="L383" s="21">
        <v>18</v>
      </c>
    </row>
    <row r="384" spans="1:12" ht="15.75" customHeight="1" thickBot="1">
      <c r="A384" s="36">
        <f>A343</f>
        <v>2</v>
      </c>
      <c r="B384" s="36">
        <f>B343</f>
        <v>2</v>
      </c>
      <c r="C384" s="85" t="s">
        <v>4</v>
      </c>
      <c r="D384" s="86"/>
      <c r="E384" s="33"/>
      <c r="F384" s="34">
        <f>F350+F354+F364+F369+F376+F383</f>
        <v>2495</v>
      </c>
      <c r="G384" s="34">
        <f t="shared" ref="G384" si="143">G350+G354+G364+G369+G376+G383</f>
        <v>74</v>
      </c>
      <c r="H384" s="34">
        <f t="shared" ref="H384" si="144">H350+H354+H364+H369+H376+H383</f>
        <v>84</v>
      </c>
      <c r="I384" s="34">
        <f t="shared" ref="I384" si="145">I350+I354+I364+I369+I376+I383</f>
        <v>371</v>
      </c>
      <c r="J384" s="34">
        <f t="shared" ref="J384" si="146">J350+J354+J364+J369+J376+J383</f>
        <v>2551</v>
      </c>
      <c r="K384" s="35"/>
      <c r="L384" s="34">
        <f>L350+L354+L364+L369+L376+L383</f>
        <v>278.7</v>
      </c>
    </row>
    <row r="385" spans="1:12" ht="15">
      <c r="A385" s="22">
        <v>2</v>
      </c>
      <c r="B385" s="23">
        <v>3</v>
      </c>
      <c r="C385" s="24" t="s">
        <v>19</v>
      </c>
      <c r="D385" s="5" t="s">
        <v>20</v>
      </c>
      <c r="E385" s="59" t="s">
        <v>82</v>
      </c>
      <c r="F385" s="47">
        <v>200</v>
      </c>
      <c r="G385" s="47">
        <v>10</v>
      </c>
      <c r="H385" s="47">
        <v>7</v>
      </c>
      <c r="I385" s="47">
        <v>51</v>
      </c>
      <c r="J385" s="47">
        <v>303</v>
      </c>
      <c r="K385" s="60" t="s">
        <v>73</v>
      </c>
      <c r="L385" s="66">
        <v>19</v>
      </c>
    </row>
    <row r="386" spans="1:12" ht="15">
      <c r="A386" s="25"/>
      <c r="B386" s="16"/>
      <c r="C386" s="11"/>
      <c r="D386" s="6" t="s">
        <v>140</v>
      </c>
      <c r="E386" s="61" t="s">
        <v>85</v>
      </c>
      <c r="F386" s="50">
        <v>10</v>
      </c>
      <c r="G386" s="50"/>
      <c r="H386" s="50">
        <v>7</v>
      </c>
      <c r="I386" s="50"/>
      <c r="J386" s="50">
        <v>65</v>
      </c>
      <c r="K386" s="51">
        <v>14</v>
      </c>
      <c r="L386" s="50">
        <v>7.8</v>
      </c>
    </row>
    <row r="387" spans="1:12" ht="15">
      <c r="A387" s="25"/>
      <c r="B387" s="16"/>
      <c r="C387" s="11"/>
      <c r="D387" s="7" t="s">
        <v>21</v>
      </c>
      <c r="E387" s="61" t="s">
        <v>99</v>
      </c>
      <c r="F387" s="50">
        <v>200</v>
      </c>
      <c r="G387" s="50">
        <v>3</v>
      </c>
      <c r="H387" s="50">
        <v>3</v>
      </c>
      <c r="I387" s="50">
        <v>18</v>
      </c>
      <c r="J387" s="50">
        <v>110</v>
      </c>
      <c r="K387" s="51">
        <v>378</v>
      </c>
      <c r="L387" s="65" t="s">
        <v>115</v>
      </c>
    </row>
    <row r="388" spans="1:12" ht="15">
      <c r="A388" s="25"/>
      <c r="B388" s="16"/>
      <c r="C388" s="11"/>
      <c r="D388" s="7" t="s">
        <v>22</v>
      </c>
      <c r="E388" s="61" t="s">
        <v>51</v>
      </c>
      <c r="F388" s="62">
        <v>75</v>
      </c>
      <c r="G388" s="50">
        <v>4</v>
      </c>
      <c r="H388" s="50">
        <v>1</v>
      </c>
      <c r="I388" s="50">
        <v>24</v>
      </c>
      <c r="J388" s="50">
        <v>118</v>
      </c>
      <c r="K388" s="51">
        <v>1</v>
      </c>
      <c r="L388" s="62">
        <v>3.5</v>
      </c>
    </row>
    <row r="389" spans="1:12" ht="15">
      <c r="A389" s="25"/>
      <c r="B389" s="16"/>
      <c r="C389" s="11"/>
      <c r="D389" s="7" t="s">
        <v>23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>
      <c r="A390" s="25"/>
      <c r="B390" s="16"/>
      <c r="C390" s="11"/>
      <c r="D390" s="6" t="s">
        <v>140</v>
      </c>
      <c r="E390" s="49" t="s">
        <v>45</v>
      </c>
      <c r="F390" s="50">
        <v>40</v>
      </c>
      <c r="G390" s="50">
        <v>5</v>
      </c>
      <c r="H390" s="50">
        <v>4</v>
      </c>
      <c r="I390" s="50">
        <v>28</v>
      </c>
      <c r="J390" s="50">
        <v>62</v>
      </c>
      <c r="K390" s="51">
        <v>209</v>
      </c>
      <c r="L390" s="50">
        <v>14</v>
      </c>
    </row>
    <row r="391" spans="1:12" ht="15">
      <c r="A391" s="25"/>
      <c r="B391" s="16"/>
      <c r="C391" s="11"/>
      <c r="D391" s="6"/>
      <c r="E391" s="49"/>
      <c r="F391" s="50"/>
      <c r="G391" s="50"/>
      <c r="H391" s="50"/>
      <c r="I391" s="50"/>
      <c r="J391" s="50"/>
      <c r="K391" s="51"/>
      <c r="L391" s="50"/>
    </row>
    <row r="392" spans="1:12" ht="15">
      <c r="A392" s="26"/>
      <c r="B392" s="18"/>
      <c r="C392" s="8"/>
      <c r="D392" s="19" t="s">
        <v>38</v>
      </c>
      <c r="E392" s="9"/>
      <c r="F392" s="21">
        <f>SUM(F385:F391)</f>
        <v>525</v>
      </c>
      <c r="G392" s="21">
        <f t="shared" ref="G392" si="147">SUM(G385:G391)</f>
        <v>22</v>
      </c>
      <c r="H392" s="21">
        <f t="shared" ref="H392" si="148">SUM(H385:H391)</f>
        <v>22</v>
      </c>
      <c r="I392" s="21">
        <f t="shared" ref="I392" si="149">SUM(I385:I391)</f>
        <v>121</v>
      </c>
      <c r="J392" s="21">
        <f t="shared" ref="J392" si="150">SUM(J385:J391)</f>
        <v>658</v>
      </c>
      <c r="K392" s="27"/>
      <c r="L392" s="21">
        <v>54.2</v>
      </c>
    </row>
    <row r="393" spans="1:12" ht="15">
      <c r="A393" s="28">
        <f>A385</f>
        <v>2</v>
      </c>
      <c r="B393" s="14">
        <f>B385</f>
        <v>3</v>
      </c>
      <c r="C393" s="10" t="s">
        <v>24</v>
      </c>
      <c r="D393" s="12" t="s">
        <v>23</v>
      </c>
      <c r="E393" s="61" t="s">
        <v>172</v>
      </c>
      <c r="F393" s="50">
        <v>200</v>
      </c>
      <c r="G393" s="50">
        <v>2</v>
      </c>
      <c r="H393" s="50"/>
      <c r="I393" s="50">
        <v>14</v>
      </c>
      <c r="J393" s="50">
        <v>64</v>
      </c>
      <c r="K393" s="51">
        <v>338</v>
      </c>
      <c r="L393" s="50">
        <v>40</v>
      </c>
    </row>
    <row r="394" spans="1:12" ht="15">
      <c r="A394" s="25"/>
      <c r="B394" s="16"/>
      <c r="C394" s="11"/>
      <c r="D394" s="6"/>
      <c r="E394" s="61"/>
      <c r="F394" s="50"/>
      <c r="G394" s="50"/>
      <c r="H394" s="50"/>
      <c r="I394" s="50"/>
      <c r="J394" s="50"/>
      <c r="K394" s="51"/>
      <c r="L394" s="50"/>
    </row>
    <row r="395" spans="1:12" ht="15">
      <c r="A395" s="25"/>
      <c r="B395" s="16"/>
      <c r="C395" s="11"/>
      <c r="D395" s="6"/>
      <c r="E395" s="49"/>
      <c r="F395" s="50"/>
      <c r="G395" s="50"/>
      <c r="H395" s="50"/>
      <c r="I395" s="50"/>
      <c r="J395" s="50"/>
      <c r="K395" s="51"/>
      <c r="L395" s="50"/>
    </row>
    <row r="396" spans="1:12" ht="15">
      <c r="A396" s="26"/>
      <c r="B396" s="18"/>
      <c r="C396" s="8"/>
      <c r="D396" s="19" t="s">
        <v>38</v>
      </c>
      <c r="E396" s="9"/>
      <c r="F396" s="21">
        <f>SUM(F393:F395)</f>
        <v>200</v>
      </c>
      <c r="G396" s="21">
        <f t="shared" ref="G396" si="151">SUM(G393:G395)</f>
        <v>2</v>
      </c>
      <c r="H396" s="21">
        <f t="shared" ref="H396" si="152">SUM(H393:H395)</f>
        <v>0</v>
      </c>
      <c r="I396" s="21">
        <f t="shared" ref="I396" si="153">SUM(I393:I395)</f>
        <v>14</v>
      </c>
      <c r="J396" s="21">
        <f t="shared" ref="J396" si="154">SUM(J393:J395)</f>
        <v>64</v>
      </c>
      <c r="K396" s="27"/>
      <c r="L396" s="21">
        <v>40</v>
      </c>
    </row>
    <row r="397" spans="1:12" ht="25.5">
      <c r="A397" s="28">
        <f>A385</f>
        <v>2</v>
      </c>
      <c r="B397" s="14">
        <f>B385</f>
        <v>3</v>
      </c>
      <c r="C397" s="10" t="s">
        <v>25</v>
      </c>
      <c r="D397" s="7" t="s">
        <v>26</v>
      </c>
      <c r="E397" s="61" t="s">
        <v>205</v>
      </c>
      <c r="F397" s="50">
        <v>80</v>
      </c>
      <c r="G397" s="50">
        <v>1</v>
      </c>
      <c r="H397" s="50">
        <v>3</v>
      </c>
      <c r="I397" s="50">
        <v>7</v>
      </c>
      <c r="J397" s="50">
        <v>55</v>
      </c>
      <c r="K397" s="76" t="s">
        <v>206</v>
      </c>
      <c r="L397" s="65" t="s">
        <v>104</v>
      </c>
    </row>
    <row r="398" spans="1:12" ht="15">
      <c r="A398" s="25"/>
      <c r="B398" s="16"/>
      <c r="C398" s="11"/>
      <c r="D398" s="7" t="s">
        <v>27</v>
      </c>
      <c r="E398" s="61" t="s">
        <v>207</v>
      </c>
      <c r="F398" s="50">
        <v>250</v>
      </c>
      <c r="G398" s="50">
        <v>3</v>
      </c>
      <c r="H398" s="50">
        <v>6</v>
      </c>
      <c r="I398" s="50">
        <v>15</v>
      </c>
      <c r="J398" s="50">
        <v>126</v>
      </c>
      <c r="K398" s="64">
        <v>82</v>
      </c>
      <c r="L398" s="62">
        <v>15</v>
      </c>
    </row>
    <row r="399" spans="1:12" ht="25.5">
      <c r="A399" s="25"/>
      <c r="B399" s="16"/>
      <c r="C399" s="11"/>
      <c r="D399" s="7" t="s">
        <v>28</v>
      </c>
      <c r="E399" s="61" t="s">
        <v>94</v>
      </c>
      <c r="F399" s="50">
        <v>90</v>
      </c>
      <c r="G399" s="50">
        <v>2</v>
      </c>
      <c r="H399" s="50">
        <v>8</v>
      </c>
      <c r="I399" s="50">
        <v>14</v>
      </c>
      <c r="J399" s="50">
        <v>144</v>
      </c>
      <c r="K399" s="64" t="s">
        <v>129</v>
      </c>
      <c r="L399" s="62">
        <v>60</v>
      </c>
    </row>
    <row r="400" spans="1:12" ht="25.5">
      <c r="A400" s="25"/>
      <c r="B400" s="16"/>
      <c r="C400" s="11"/>
      <c r="D400" s="7" t="s">
        <v>29</v>
      </c>
      <c r="E400" s="61" t="s">
        <v>180</v>
      </c>
      <c r="F400" s="50">
        <v>150</v>
      </c>
      <c r="G400" s="50">
        <v>4</v>
      </c>
      <c r="H400" s="50">
        <v>3</v>
      </c>
      <c r="I400" s="50">
        <v>40</v>
      </c>
      <c r="J400" s="50">
        <v>206</v>
      </c>
      <c r="K400" s="64" t="s">
        <v>181</v>
      </c>
      <c r="L400" s="50">
        <v>11</v>
      </c>
    </row>
    <row r="401" spans="1:12" ht="15">
      <c r="A401" s="25"/>
      <c r="B401" s="16"/>
      <c r="C401" s="11"/>
      <c r="D401" s="7" t="s">
        <v>30</v>
      </c>
      <c r="E401" s="61" t="s">
        <v>89</v>
      </c>
      <c r="F401" s="50">
        <v>200</v>
      </c>
      <c r="G401" s="50">
        <v>1</v>
      </c>
      <c r="H401" s="50"/>
      <c r="I401" s="50">
        <v>20</v>
      </c>
      <c r="J401" s="50">
        <v>92</v>
      </c>
      <c r="K401" s="64">
        <v>389</v>
      </c>
      <c r="L401" s="65" t="s">
        <v>100</v>
      </c>
    </row>
    <row r="402" spans="1:12" ht="15">
      <c r="A402" s="25"/>
      <c r="B402" s="16"/>
      <c r="C402" s="11"/>
      <c r="D402" s="7" t="s">
        <v>31</v>
      </c>
      <c r="E402" s="49"/>
      <c r="F402" s="50"/>
      <c r="G402" s="50"/>
      <c r="H402" s="50"/>
      <c r="I402" s="50"/>
      <c r="J402" s="50"/>
      <c r="K402" s="51"/>
      <c r="L402" s="50"/>
    </row>
    <row r="403" spans="1:12" ht="25.5">
      <c r="A403" s="25"/>
      <c r="B403" s="16"/>
      <c r="C403" s="11"/>
      <c r="D403" s="7" t="s">
        <v>32</v>
      </c>
      <c r="E403" s="61" t="s">
        <v>53</v>
      </c>
      <c r="F403" s="50">
        <v>80</v>
      </c>
      <c r="G403" s="50">
        <v>5</v>
      </c>
      <c r="H403" s="50">
        <v>1</v>
      </c>
      <c r="I403" s="50">
        <v>32</v>
      </c>
      <c r="J403" s="50">
        <v>158</v>
      </c>
      <c r="K403" s="64" t="s">
        <v>105</v>
      </c>
      <c r="L403" s="65" t="s">
        <v>95</v>
      </c>
    </row>
    <row r="404" spans="1:12" ht="1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>
      <c r="A405" s="25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>
      <c r="A406" s="26"/>
      <c r="B406" s="18"/>
      <c r="C406" s="8"/>
      <c r="D406" s="19" t="s">
        <v>38</v>
      </c>
      <c r="E406" s="9"/>
      <c r="F406" s="21">
        <f>SUM(F397:F405)</f>
        <v>850</v>
      </c>
      <c r="G406" s="21">
        <f t="shared" ref="G406" si="155">SUM(G397:G405)</f>
        <v>16</v>
      </c>
      <c r="H406" s="21">
        <f t="shared" ref="H406" si="156">SUM(H397:H405)</f>
        <v>21</v>
      </c>
      <c r="I406" s="21">
        <f t="shared" ref="I406" si="157">SUM(I397:I405)</f>
        <v>128</v>
      </c>
      <c r="J406" s="21">
        <f t="shared" ref="J406" si="158">SUM(J397:J405)</f>
        <v>781</v>
      </c>
      <c r="K406" s="27"/>
      <c r="L406" s="21">
        <v>132.6</v>
      </c>
    </row>
    <row r="407" spans="1:12" ht="15">
      <c r="A407" s="28">
        <f>A385</f>
        <v>2</v>
      </c>
      <c r="B407" s="14">
        <f>B385</f>
        <v>3</v>
      </c>
      <c r="C407" s="10" t="s">
        <v>33</v>
      </c>
      <c r="D407" s="12" t="s">
        <v>34</v>
      </c>
      <c r="E407" s="61" t="s">
        <v>118</v>
      </c>
      <c r="F407" s="50">
        <v>100</v>
      </c>
      <c r="G407" s="50">
        <v>13</v>
      </c>
      <c r="H407" s="50">
        <v>10</v>
      </c>
      <c r="I407" s="50">
        <v>31</v>
      </c>
      <c r="J407" s="50">
        <v>250</v>
      </c>
      <c r="K407" s="51">
        <v>223</v>
      </c>
      <c r="L407" s="50">
        <v>34</v>
      </c>
    </row>
    <row r="408" spans="1:12" ht="25.5">
      <c r="A408" s="25"/>
      <c r="B408" s="16"/>
      <c r="C408" s="11"/>
      <c r="D408" s="12" t="s">
        <v>30</v>
      </c>
      <c r="E408" s="61" t="s">
        <v>69</v>
      </c>
      <c r="F408" s="50">
        <v>200</v>
      </c>
      <c r="G408" s="50">
        <v>1</v>
      </c>
      <c r="H408" s="50"/>
      <c r="I408" s="50">
        <v>30</v>
      </c>
      <c r="J408" s="50">
        <v>137</v>
      </c>
      <c r="K408" s="64" t="s">
        <v>70</v>
      </c>
      <c r="L408" s="65" t="s">
        <v>208</v>
      </c>
    </row>
    <row r="409" spans="1:12" ht="1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>
      <c r="A410" s="25"/>
      <c r="B410" s="16"/>
      <c r="C410" s="11"/>
      <c r="D410" s="6"/>
      <c r="E410" s="49"/>
      <c r="F410" s="50"/>
      <c r="G410" s="50"/>
      <c r="H410" s="50"/>
      <c r="I410" s="50"/>
      <c r="J410" s="50"/>
      <c r="K410" s="51"/>
      <c r="L410" s="50"/>
    </row>
    <row r="411" spans="1:12" ht="15">
      <c r="A411" s="26"/>
      <c r="B411" s="18"/>
      <c r="C411" s="8"/>
      <c r="D411" s="19" t="s">
        <v>38</v>
      </c>
      <c r="E411" s="9"/>
      <c r="F411" s="21">
        <f>SUM(F407:F410)</f>
        <v>300</v>
      </c>
      <c r="G411" s="21">
        <f t="shared" ref="G411" si="159">SUM(G407:G410)</f>
        <v>14</v>
      </c>
      <c r="H411" s="21">
        <f t="shared" ref="H411" si="160">SUM(H407:H410)</f>
        <v>10</v>
      </c>
      <c r="I411" s="21">
        <f t="shared" ref="I411" si="161">SUM(I407:I410)</f>
        <v>61</v>
      </c>
      <c r="J411" s="21">
        <f t="shared" ref="J411" si="162">SUM(J407:J410)</f>
        <v>387</v>
      </c>
      <c r="K411" s="27"/>
      <c r="L411" s="21">
        <v>40</v>
      </c>
    </row>
    <row r="412" spans="1:12" ht="25.5">
      <c r="A412" s="28">
        <f>A385</f>
        <v>2</v>
      </c>
      <c r="B412" s="14">
        <f>B385</f>
        <v>3</v>
      </c>
      <c r="C412" s="10" t="s">
        <v>35</v>
      </c>
      <c r="D412" s="7" t="s">
        <v>20</v>
      </c>
      <c r="E412" s="61" t="s">
        <v>119</v>
      </c>
      <c r="F412" s="50">
        <v>100</v>
      </c>
      <c r="G412" s="50">
        <v>16</v>
      </c>
      <c r="H412" s="50">
        <v>13</v>
      </c>
      <c r="I412" s="50">
        <v>10</v>
      </c>
      <c r="J412" s="50">
        <v>135</v>
      </c>
      <c r="K412" s="64" t="s">
        <v>132</v>
      </c>
      <c r="L412" s="62">
        <v>31</v>
      </c>
    </row>
    <row r="413" spans="1:12" ht="15">
      <c r="A413" s="25"/>
      <c r="B413" s="16"/>
      <c r="C413" s="11"/>
      <c r="D413" s="7" t="s">
        <v>29</v>
      </c>
      <c r="E413" s="61" t="s">
        <v>209</v>
      </c>
      <c r="F413" s="50">
        <v>150</v>
      </c>
      <c r="G413" s="50">
        <v>9</v>
      </c>
      <c r="H413" s="50">
        <v>5</v>
      </c>
      <c r="I413" s="50">
        <v>39</v>
      </c>
      <c r="J413" s="50">
        <v>238</v>
      </c>
      <c r="K413" s="64">
        <v>171</v>
      </c>
      <c r="L413" s="50">
        <v>14</v>
      </c>
    </row>
    <row r="414" spans="1:12" ht="15">
      <c r="A414" s="25"/>
      <c r="B414" s="16"/>
      <c r="C414" s="11"/>
      <c r="D414" s="7" t="s">
        <v>30</v>
      </c>
      <c r="E414" s="61" t="s">
        <v>50</v>
      </c>
      <c r="F414" s="50">
        <v>200</v>
      </c>
      <c r="G414" s="50"/>
      <c r="H414" s="50"/>
      <c r="I414" s="50">
        <v>14</v>
      </c>
      <c r="J414" s="50">
        <v>59</v>
      </c>
      <c r="K414" s="51">
        <v>359</v>
      </c>
      <c r="L414" s="65" t="s">
        <v>81</v>
      </c>
    </row>
    <row r="415" spans="1:12" ht="25.5">
      <c r="A415" s="25"/>
      <c r="B415" s="16"/>
      <c r="C415" s="11"/>
      <c r="D415" s="7" t="s">
        <v>22</v>
      </c>
      <c r="E415" s="61" t="s">
        <v>76</v>
      </c>
      <c r="F415" s="50">
        <v>75</v>
      </c>
      <c r="G415" s="50">
        <v>4</v>
      </c>
      <c r="H415" s="50">
        <v>1</v>
      </c>
      <c r="I415" s="50">
        <v>24</v>
      </c>
      <c r="J415" s="50">
        <v>118</v>
      </c>
      <c r="K415" s="64" t="s">
        <v>52</v>
      </c>
      <c r="L415" s="50">
        <v>3.5</v>
      </c>
    </row>
    <row r="416" spans="1:12" ht="15">
      <c r="A416" s="25"/>
      <c r="B416" s="16"/>
      <c r="C416" s="11"/>
      <c r="D416" s="79" t="s">
        <v>26</v>
      </c>
      <c r="E416" s="61" t="s">
        <v>146</v>
      </c>
      <c r="F416" s="50">
        <v>80</v>
      </c>
      <c r="G416" s="50">
        <v>1</v>
      </c>
      <c r="H416" s="50">
        <v>3</v>
      </c>
      <c r="I416" s="50">
        <v>2</v>
      </c>
      <c r="J416" s="50">
        <v>38</v>
      </c>
      <c r="K416" s="63">
        <v>27</v>
      </c>
      <c r="L416" s="65" t="s">
        <v>93</v>
      </c>
    </row>
    <row r="417" spans="1:12" ht="15">
      <c r="A417" s="25"/>
      <c r="B417" s="16"/>
      <c r="C417" s="11"/>
      <c r="D417" s="6"/>
      <c r="E417" s="61"/>
      <c r="F417" s="50"/>
      <c r="G417" s="50"/>
      <c r="H417" s="50"/>
      <c r="I417" s="50"/>
      <c r="J417" s="50"/>
      <c r="K417" s="51"/>
      <c r="L417" s="50"/>
    </row>
    <row r="418" spans="1:12" ht="15">
      <c r="A418" s="26"/>
      <c r="B418" s="18"/>
      <c r="C418" s="8"/>
      <c r="D418" s="19" t="s">
        <v>38</v>
      </c>
      <c r="E418" s="9"/>
      <c r="F418" s="21">
        <f>SUM(F412:F417)</f>
        <v>605</v>
      </c>
      <c r="G418" s="21">
        <f t="shared" ref="G418" si="163">SUM(G412:G417)</f>
        <v>30</v>
      </c>
      <c r="H418" s="21">
        <f t="shared" ref="H418" si="164">SUM(H412:H417)</f>
        <v>22</v>
      </c>
      <c r="I418" s="21">
        <f t="shared" ref="I418" si="165">SUM(I412:I417)</f>
        <v>89</v>
      </c>
      <c r="J418" s="21">
        <f t="shared" ref="J418" si="166">SUM(J412:J417)</f>
        <v>588</v>
      </c>
      <c r="K418" s="27"/>
      <c r="L418" s="21">
        <v>70.69</v>
      </c>
    </row>
    <row r="419" spans="1:12" ht="15">
      <c r="A419" s="28">
        <f>A385</f>
        <v>2</v>
      </c>
      <c r="B419" s="14">
        <f>B385</f>
        <v>3</v>
      </c>
      <c r="C419" s="10" t="s">
        <v>36</v>
      </c>
      <c r="D419" s="12" t="s">
        <v>37</v>
      </c>
      <c r="E419" s="61" t="s">
        <v>149</v>
      </c>
      <c r="F419" s="50">
        <v>200</v>
      </c>
      <c r="G419" s="50">
        <v>6</v>
      </c>
      <c r="H419" s="50">
        <v>6</v>
      </c>
      <c r="I419" s="50">
        <v>8</v>
      </c>
      <c r="J419" s="50">
        <v>118</v>
      </c>
      <c r="K419" s="51">
        <v>386</v>
      </c>
      <c r="L419" s="50">
        <v>18</v>
      </c>
    </row>
    <row r="420" spans="1:12" ht="15">
      <c r="A420" s="25"/>
      <c r="B420" s="16"/>
      <c r="C420" s="11"/>
      <c r="D420" s="12" t="s">
        <v>34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>
      <c r="A421" s="25"/>
      <c r="B421" s="16"/>
      <c r="C421" s="11"/>
      <c r="D421" s="12" t="s">
        <v>30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>
      <c r="A422" s="25"/>
      <c r="B422" s="16"/>
      <c r="C422" s="11"/>
      <c r="D422" s="12" t="s">
        <v>23</v>
      </c>
      <c r="E422" s="49"/>
      <c r="F422" s="50"/>
      <c r="G422" s="50"/>
      <c r="H422" s="50"/>
      <c r="I422" s="50"/>
      <c r="J422" s="50"/>
      <c r="K422" s="51"/>
      <c r="L422" s="50"/>
    </row>
    <row r="423" spans="1:12" ht="1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>
      <c r="A424" s="25"/>
      <c r="B424" s="16"/>
      <c r="C424" s="11"/>
      <c r="D424" s="6"/>
      <c r="E424" s="49"/>
      <c r="F424" s="50"/>
      <c r="G424" s="50"/>
      <c r="H424" s="50"/>
      <c r="I424" s="50"/>
      <c r="J424" s="50"/>
      <c r="K424" s="51"/>
      <c r="L424" s="50"/>
    </row>
    <row r="425" spans="1:12" ht="15">
      <c r="A425" s="26"/>
      <c r="B425" s="18"/>
      <c r="C425" s="8"/>
      <c r="D425" s="20" t="s">
        <v>38</v>
      </c>
      <c r="E425" s="9"/>
      <c r="F425" s="21">
        <f>SUM(F419:F424)</f>
        <v>200</v>
      </c>
      <c r="G425" s="21">
        <f t="shared" ref="G425" si="167">SUM(G419:G424)</f>
        <v>6</v>
      </c>
      <c r="H425" s="21">
        <f t="shared" ref="H425" si="168">SUM(H419:H424)</f>
        <v>6</v>
      </c>
      <c r="I425" s="21">
        <f t="shared" ref="I425" si="169">SUM(I419:I424)</f>
        <v>8</v>
      </c>
      <c r="J425" s="21">
        <f t="shared" ref="J425" si="170">SUM(J419:J424)</f>
        <v>118</v>
      </c>
      <c r="K425" s="27"/>
      <c r="L425" s="21">
        <v>18</v>
      </c>
    </row>
    <row r="426" spans="1:12" ht="15.75" customHeight="1">
      <c r="A426" s="31">
        <f>A385</f>
        <v>2</v>
      </c>
      <c r="B426" s="32">
        <f>B385</f>
        <v>3</v>
      </c>
      <c r="C426" s="85" t="s">
        <v>4</v>
      </c>
      <c r="D426" s="86"/>
      <c r="E426" s="33"/>
      <c r="F426" s="34">
        <f>F392+F396+F406+F411+F418+F425</f>
        <v>2680</v>
      </c>
      <c r="G426" s="34">
        <f t="shared" ref="G426" si="171">G392+G396+G406+G411+G418+G425</f>
        <v>90</v>
      </c>
      <c r="H426" s="34">
        <f t="shared" ref="H426" si="172">H392+H396+H406+H411+H418+H425</f>
        <v>81</v>
      </c>
      <c r="I426" s="34">
        <f t="shared" ref="I426" si="173">I392+I396+I406+I411+I418+I425</f>
        <v>421</v>
      </c>
      <c r="J426" s="34">
        <f t="shared" ref="J426" si="174">J392+J396+J406+J411+J418+J425</f>
        <v>2596</v>
      </c>
      <c r="K426" s="35"/>
      <c r="L426" s="34">
        <f t="shared" ref="L426" si="175">L392+L396+L406+L411+L418+L425</f>
        <v>355.49</v>
      </c>
    </row>
    <row r="427" spans="1:12" ht="25.5">
      <c r="A427" s="22">
        <v>2</v>
      </c>
      <c r="B427" s="23">
        <v>4</v>
      </c>
      <c r="C427" s="24" t="s">
        <v>19</v>
      </c>
      <c r="D427" s="5" t="s">
        <v>20</v>
      </c>
      <c r="E427" s="59" t="s">
        <v>210</v>
      </c>
      <c r="F427" s="47">
        <v>200</v>
      </c>
      <c r="G427" s="47">
        <v>7</v>
      </c>
      <c r="H427" s="47">
        <v>8</v>
      </c>
      <c r="I427" s="47">
        <v>32</v>
      </c>
      <c r="J427" s="47">
        <v>250</v>
      </c>
      <c r="K427" s="60" t="s">
        <v>55</v>
      </c>
      <c r="L427" s="47">
        <v>17</v>
      </c>
    </row>
    <row r="428" spans="1:12" ht="15">
      <c r="A428" s="25"/>
      <c r="B428" s="16"/>
      <c r="C428" s="11"/>
      <c r="D428" s="6" t="s">
        <v>140</v>
      </c>
      <c r="E428" s="61" t="s">
        <v>78</v>
      </c>
      <c r="F428" s="50">
        <v>15</v>
      </c>
      <c r="G428" s="50">
        <v>4</v>
      </c>
      <c r="H428" s="50">
        <v>4</v>
      </c>
      <c r="I428" s="50"/>
      <c r="J428" s="50">
        <v>53</v>
      </c>
      <c r="K428" s="51">
        <v>839</v>
      </c>
      <c r="L428" s="74">
        <v>13</v>
      </c>
    </row>
    <row r="429" spans="1:12" ht="15">
      <c r="A429" s="25"/>
      <c r="B429" s="16"/>
      <c r="C429" s="11"/>
      <c r="D429" s="7" t="s">
        <v>21</v>
      </c>
      <c r="E429" s="61" t="s">
        <v>92</v>
      </c>
      <c r="F429" s="50">
        <v>200</v>
      </c>
      <c r="G429" s="50">
        <v>3</v>
      </c>
      <c r="H429" s="50">
        <v>3</v>
      </c>
      <c r="I429" s="50">
        <v>15</v>
      </c>
      <c r="J429" s="50">
        <v>107</v>
      </c>
      <c r="K429" s="51">
        <v>379</v>
      </c>
      <c r="L429" s="65" t="s">
        <v>120</v>
      </c>
    </row>
    <row r="430" spans="1:12" ht="15">
      <c r="A430" s="25"/>
      <c r="B430" s="16"/>
      <c r="C430" s="11"/>
      <c r="D430" s="7" t="s">
        <v>22</v>
      </c>
      <c r="E430" s="61" t="s">
        <v>51</v>
      </c>
      <c r="F430" s="50">
        <v>75</v>
      </c>
      <c r="G430" s="50">
        <v>4</v>
      </c>
      <c r="H430" s="50">
        <v>1</v>
      </c>
      <c r="I430" s="50">
        <v>24</v>
      </c>
      <c r="J430" s="50">
        <v>118</v>
      </c>
      <c r="K430" s="51">
        <v>499</v>
      </c>
      <c r="L430" s="50">
        <v>3.5</v>
      </c>
    </row>
    <row r="431" spans="1:12" ht="15">
      <c r="A431" s="25"/>
      <c r="B431" s="16"/>
      <c r="C431" s="11"/>
      <c r="D431" s="7" t="s">
        <v>23</v>
      </c>
      <c r="E431" s="49"/>
      <c r="F431" s="50"/>
      <c r="G431" s="50"/>
      <c r="H431" s="50"/>
      <c r="I431" s="50"/>
      <c r="J431" s="50"/>
      <c r="K431" s="51"/>
      <c r="L431" s="50"/>
    </row>
    <row r="432" spans="1:12" ht="15">
      <c r="A432" s="25"/>
      <c r="B432" s="16"/>
      <c r="C432" s="11"/>
      <c r="D432" s="6" t="s">
        <v>140</v>
      </c>
      <c r="E432" s="61" t="s">
        <v>102</v>
      </c>
      <c r="F432" s="50">
        <v>10</v>
      </c>
      <c r="G432" s="50"/>
      <c r="H432" s="50">
        <v>7</v>
      </c>
      <c r="I432" s="50"/>
      <c r="J432" s="50">
        <v>65</v>
      </c>
      <c r="K432" s="51">
        <v>14</v>
      </c>
      <c r="L432" s="50">
        <v>7.8</v>
      </c>
    </row>
    <row r="433" spans="1:12" ht="15">
      <c r="A433" s="25"/>
      <c r="B433" s="16"/>
      <c r="C433" s="11"/>
      <c r="D433" s="6"/>
      <c r="E433" s="49"/>
      <c r="F433" s="50"/>
      <c r="G433" s="50"/>
      <c r="H433" s="50"/>
      <c r="I433" s="50"/>
      <c r="J433" s="50"/>
      <c r="K433" s="51"/>
      <c r="L433" s="50"/>
    </row>
    <row r="434" spans="1:12" ht="15">
      <c r="A434" s="26"/>
      <c r="B434" s="18"/>
      <c r="C434" s="8"/>
      <c r="D434" s="19" t="s">
        <v>38</v>
      </c>
      <c r="E434" s="9"/>
      <c r="F434" s="21">
        <f>SUM(F427:F433)</f>
        <v>500</v>
      </c>
      <c r="G434" s="21">
        <f t="shared" ref="G434" si="176">SUM(G427:G433)</f>
        <v>18</v>
      </c>
      <c r="H434" s="21">
        <f t="shared" ref="H434" si="177">SUM(H427:H433)</f>
        <v>23</v>
      </c>
      <c r="I434" s="21">
        <f t="shared" ref="I434" si="178">SUM(I427:I433)</f>
        <v>71</v>
      </c>
      <c r="J434" s="21">
        <f t="shared" ref="J434" si="179">SUM(J427:J433)</f>
        <v>593</v>
      </c>
      <c r="K434" s="27"/>
      <c r="L434" s="70">
        <v>52.3</v>
      </c>
    </row>
    <row r="435" spans="1:12" ht="15">
      <c r="A435" s="28">
        <f>A427</f>
        <v>2</v>
      </c>
      <c r="B435" s="14">
        <f>B427</f>
        <v>4</v>
      </c>
      <c r="C435" s="10" t="s">
        <v>24</v>
      </c>
      <c r="D435" s="12" t="s">
        <v>23</v>
      </c>
      <c r="E435" s="61" t="s">
        <v>121</v>
      </c>
      <c r="F435" s="50">
        <v>200</v>
      </c>
      <c r="G435" s="50">
        <v>1</v>
      </c>
      <c r="H435" s="50">
        <v>1</v>
      </c>
      <c r="I435" s="50">
        <v>18</v>
      </c>
      <c r="J435" s="50">
        <v>80</v>
      </c>
      <c r="K435" s="51">
        <v>338</v>
      </c>
      <c r="L435" s="50">
        <v>25</v>
      </c>
    </row>
    <row r="436" spans="1:12" ht="15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5">
      <c r="A437" s="25"/>
      <c r="B437" s="16"/>
      <c r="C437" s="11"/>
      <c r="D437" s="6"/>
      <c r="E437" s="49"/>
      <c r="F437" s="50"/>
      <c r="G437" s="50"/>
      <c r="H437" s="50"/>
      <c r="I437" s="50"/>
      <c r="J437" s="50"/>
      <c r="K437" s="51"/>
      <c r="L437" s="50"/>
    </row>
    <row r="438" spans="1:12" ht="15">
      <c r="A438" s="26"/>
      <c r="B438" s="18"/>
      <c r="C438" s="8"/>
      <c r="D438" s="19" t="s">
        <v>38</v>
      </c>
      <c r="E438" s="9"/>
      <c r="F438" s="21">
        <f>SUM(F435:F437)</f>
        <v>200</v>
      </c>
      <c r="G438" s="21">
        <f t="shared" ref="G438" si="180">SUM(G435:G437)</f>
        <v>1</v>
      </c>
      <c r="H438" s="21">
        <f t="shared" ref="H438" si="181">SUM(H435:H437)</f>
        <v>1</v>
      </c>
      <c r="I438" s="21">
        <f t="shared" ref="I438" si="182">SUM(I435:I437)</f>
        <v>18</v>
      </c>
      <c r="J438" s="21">
        <f t="shared" ref="J438" si="183">SUM(J435:J437)</f>
        <v>80</v>
      </c>
      <c r="K438" s="27"/>
      <c r="L438" s="21">
        <v>25</v>
      </c>
    </row>
    <row r="439" spans="1:12" ht="25.5">
      <c r="A439" s="28">
        <f>A427</f>
        <v>2</v>
      </c>
      <c r="B439" s="14">
        <f>B427</f>
        <v>4</v>
      </c>
      <c r="C439" s="10" t="s">
        <v>25</v>
      </c>
      <c r="D439" s="7" t="s">
        <v>26</v>
      </c>
      <c r="E439" s="61" t="s">
        <v>162</v>
      </c>
      <c r="F439" s="50">
        <v>80</v>
      </c>
      <c r="G439" s="50">
        <v>2</v>
      </c>
      <c r="H439" s="50">
        <v>5</v>
      </c>
      <c r="I439" s="50">
        <v>4</v>
      </c>
      <c r="J439" s="50">
        <v>69</v>
      </c>
      <c r="K439" s="63" t="s">
        <v>163</v>
      </c>
      <c r="L439" s="65" t="s">
        <v>109</v>
      </c>
    </row>
    <row r="440" spans="1:12" ht="25.5">
      <c r="A440" s="25"/>
      <c r="B440" s="16"/>
      <c r="C440" s="11"/>
      <c r="D440" s="7" t="s">
        <v>27</v>
      </c>
      <c r="E440" s="61" t="s">
        <v>87</v>
      </c>
      <c r="F440" s="50">
        <v>250</v>
      </c>
      <c r="G440" s="50">
        <v>6</v>
      </c>
      <c r="H440" s="50">
        <v>4</v>
      </c>
      <c r="I440" s="50">
        <v>21</v>
      </c>
      <c r="J440" s="50">
        <v>146</v>
      </c>
      <c r="K440" s="64" t="s">
        <v>133</v>
      </c>
      <c r="L440" s="50">
        <v>17</v>
      </c>
    </row>
    <row r="441" spans="1:12" ht="15">
      <c r="A441" s="25"/>
      <c r="B441" s="16"/>
      <c r="C441" s="11"/>
      <c r="D441" s="7" t="s">
        <v>28</v>
      </c>
      <c r="E441" s="61" t="s">
        <v>88</v>
      </c>
      <c r="F441" s="50">
        <v>90</v>
      </c>
      <c r="G441" s="50">
        <v>9</v>
      </c>
      <c r="H441" s="50">
        <v>8</v>
      </c>
      <c r="I441" s="50">
        <v>5</v>
      </c>
      <c r="J441" s="50">
        <v>125</v>
      </c>
      <c r="K441" s="64">
        <v>271</v>
      </c>
      <c r="L441" s="62">
        <v>60</v>
      </c>
    </row>
    <row r="442" spans="1:12" ht="25.5">
      <c r="A442" s="25"/>
      <c r="B442" s="16"/>
      <c r="C442" s="11"/>
      <c r="D442" s="7" t="s">
        <v>29</v>
      </c>
      <c r="E442" s="61" t="s">
        <v>57</v>
      </c>
      <c r="F442" s="50">
        <v>180</v>
      </c>
      <c r="G442" s="50">
        <v>5</v>
      </c>
      <c r="H442" s="50">
        <v>4</v>
      </c>
      <c r="I442" s="50">
        <v>32</v>
      </c>
      <c r="J442" s="50">
        <v>189</v>
      </c>
      <c r="K442" s="64" t="s">
        <v>211</v>
      </c>
      <c r="L442" s="50">
        <v>9</v>
      </c>
    </row>
    <row r="443" spans="1:12" ht="25.5">
      <c r="A443" s="25"/>
      <c r="B443" s="16"/>
      <c r="C443" s="11"/>
      <c r="D443" s="7" t="s">
        <v>30</v>
      </c>
      <c r="E443" s="61" t="s">
        <v>160</v>
      </c>
      <c r="F443" s="50">
        <v>200</v>
      </c>
      <c r="G443" s="50"/>
      <c r="H443" s="50"/>
      <c r="I443" s="50">
        <v>27</v>
      </c>
      <c r="J443" s="50">
        <v>114</v>
      </c>
      <c r="K443" s="64" t="s">
        <v>212</v>
      </c>
      <c r="L443" s="65" t="s">
        <v>83</v>
      </c>
    </row>
    <row r="444" spans="1:12" ht="15">
      <c r="A444" s="25"/>
      <c r="B444" s="16"/>
      <c r="C444" s="11"/>
      <c r="D444" s="7" t="s">
        <v>31</v>
      </c>
      <c r="E444" s="49"/>
      <c r="F444" s="50"/>
      <c r="G444" s="50"/>
      <c r="H444" s="50"/>
      <c r="I444" s="50"/>
      <c r="J444" s="50"/>
      <c r="K444" s="51"/>
      <c r="L444" s="50"/>
    </row>
    <row r="445" spans="1:12" ht="25.5">
      <c r="A445" s="25"/>
      <c r="B445" s="16"/>
      <c r="C445" s="11"/>
      <c r="D445" s="7" t="s">
        <v>32</v>
      </c>
      <c r="E445" s="61" t="s">
        <v>53</v>
      </c>
      <c r="F445" s="50">
        <v>80</v>
      </c>
      <c r="G445" s="50">
        <v>5</v>
      </c>
      <c r="H445" s="50">
        <v>1</v>
      </c>
      <c r="I445" s="50">
        <v>32</v>
      </c>
      <c r="J445" s="50">
        <v>158</v>
      </c>
      <c r="K445" s="64" t="s">
        <v>48</v>
      </c>
      <c r="L445" s="65" t="s">
        <v>95</v>
      </c>
    </row>
    <row r="446" spans="1:12" ht="15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5">
      <c r="A447" s="25"/>
      <c r="B447" s="16"/>
      <c r="C447" s="11"/>
      <c r="D447" s="6"/>
      <c r="E447" s="49"/>
      <c r="F447" s="50"/>
      <c r="G447" s="50"/>
      <c r="H447" s="50"/>
      <c r="I447" s="50"/>
      <c r="J447" s="50"/>
      <c r="K447" s="51"/>
      <c r="L447" s="50"/>
    </row>
    <row r="448" spans="1:12" ht="15">
      <c r="A448" s="26"/>
      <c r="B448" s="18"/>
      <c r="C448" s="8"/>
      <c r="D448" s="19" t="s">
        <v>38</v>
      </c>
      <c r="E448" s="9"/>
      <c r="F448" s="21">
        <f>SUM(F439:F447)</f>
        <v>880</v>
      </c>
      <c r="G448" s="21">
        <f t="shared" ref="G448" si="184">SUM(G439:G447)</f>
        <v>27</v>
      </c>
      <c r="H448" s="21">
        <f t="shared" ref="H448" si="185">SUM(H439:H447)</f>
        <v>22</v>
      </c>
      <c r="I448" s="21">
        <f t="shared" ref="I448" si="186">SUM(I439:I447)</f>
        <v>121</v>
      </c>
      <c r="J448" s="21">
        <f t="shared" ref="J448" si="187">SUM(J439:J447)</f>
        <v>801</v>
      </c>
      <c r="K448" s="27"/>
      <c r="L448" s="21">
        <v>121.6</v>
      </c>
    </row>
    <row r="449" spans="1:12" ht="15">
      <c r="A449" s="28">
        <f>A427</f>
        <v>2</v>
      </c>
      <c r="B449" s="14">
        <f>B427</f>
        <v>4</v>
      </c>
      <c r="C449" s="10" t="s">
        <v>33</v>
      </c>
      <c r="D449" s="12" t="s">
        <v>34</v>
      </c>
      <c r="E449" s="61" t="s">
        <v>213</v>
      </c>
      <c r="F449" s="50">
        <v>100</v>
      </c>
      <c r="G449" s="50">
        <v>9</v>
      </c>
      <c r="H449" s="50">
        <v>7</v>
      </c>
      <c r="I449" s="50">
        <v>40</v>
      </c>
      <c r="J449" s="50">
        <v>170</v>
      </c>
      <c r="K449" s="51">
        <v>406</v>
      </c>
      <c r="L449" s="50">
        <v>10</v>
      </c>
    </row>
    <row r="450" spans="1:12" ht="15">
      <c r="A450" s="25"/>
      <c r="B450" s="16"/>
      <c r="C450" s="11"/>
      <c r="D450" s="12" t="s">
        <v>30</v>
      </c>
      <c r="E450" s="61" t="s">
        <v>69</v>
      </c>
      <c r="F450" s="50">
        <v>200</v>
      </c>
      <c r="G450" s="50">
        <v>1</v>
      </c>
      <c r="H450" s="50"/>
      <c r="I450" s="50">
        <v>30</v>
      </c>
      <c r="J450" s="50">
        <v>137</v>
      </c>
      <c r="K450" s="64">
        <v>388</v>
      </c>
      <c r="L450" s="62">
        <v>6</v>
      </c>
    </row>
    <row r="451" spans="1:12" ht="15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5">
      <c r="A452" s="25"/>
      <c r="B452" s="16"/>
      <c r="C452" s="11"/>
      <c r="D452" s="6"/>
      <c r="E452" s="49"/>
      <c r="F452" s="50"/>
      <c r="G452" s="50"/>
      <c r="H452" s="50"/>
      <c r="I452" s="50"/>
      <c r="J452" s="50"/>
      <c r="K452" s="51"/>
      <c r="L452" s="50"/>
    </row>
    <row r="453" spans="1:12" ht="15">
      <c r="A453" s="26"/>
      <c r="B453" s="18"/>
      <c r="C453" s="8"/>
      <c r="D453" s="19" t="s">
        <v>38</v>
      </c>
      <c r="E453" s="9"/>
      <c r="F453" s="21">
        <f>SUM(F449:F452)</f>
        <v>300</v>
      </c>
      <c r="G453" s="21">
        <f t="shared" ref="G453" si="188">SUM(G449:G452)</f>
        <v>10</v>
      </c>
      <c r="H453" s="21">
        <f t="shared" ref="H453" si="189">SUM(H449:H452)</f>
        <v>7</v>
      </c>
      <c r="I453" s="21">
        <f t="shared" ref="I453" si="190">SUM(I449:I452)</f>
        <v>70</v>
      </c>
      <c r="J453" s="21">
        <f t="shared" ref="J453" si="191">SUM(J449:J452)</f>
        <v>307</v>
      </c>
      <c r="K453" s="27"/>
      <c r="L453" s="21">
        <v>16</v>
      </c>
    </row>
    <row r="454" spans="1:12" ht="15">
      <c r="A454" s="28">
        <f>A427</f>
        <v>2</v>
      </c>
      <c r="B454" s="14">
        <f>B427</f>
        <v>4</v>
      </c>
      <c r="C454" s="10" t="s">
        <v>35</v>
      </c>
      <c r="D454" s="78" t="s">
        <v>26</v>
      </c>
      <c r="E454" s="61" t="s">
        <v>150</v>
      </c>
      <c r="F454" s="50">
        <v>80</v>
      </c>
      <c r="G454" s="50">
        <v>1</v>
      </c>
      <c r="H454" s="50">
        <v>4</v>
      </c>
      <c r="I454" s="50">
        <v>10</v>
      </c>
      <c r="J454" s="50">
        <v>80</v>
      </c>
      <c r="K454" s="64">
        <v>62</v>
      </c>
      <c r="L454" s="50">
        <v>7</v>
      </c>
    </row>
    <row r="455" spans="1:12" ht="15">
      <c r="A455" s="25"/>
      <c r="B455" s="16"/>
      <c r="C455" s="11"/>
      <c r="D455" s="7" t="s">
        <v>20</v>
      </c>
      <c r="E455" s="61" t="s">
        <v>148</v>
      </c>
      <c r="F455" s="50">
        <v>200</v>
      </c>
      <c r="G455" s="50">
        <v>18</v>
      </c>
      <c r="H455" s="50">
        <v>26</v>
      </c>
      <c r="I455" s="50">
        <v>28</v>
      </c>
      <c r="J455" s="50">
        <v>419</v>
      </c>
      <c r="K455" s="64">
        <v>263</v>
      </c>
      <c r="L455" s="62">
        <v>55</v>
      </c>
    </row>
    <row r="456" spans="1:12" ht="15">
      <c r="A456" s="25"/>
      <c r="B456" s="16"/>
      <c r="C456" s="11"/>
      <c r="D456" s="7" t="s">
        <v>30</v>
      </c>
      <c r="E456" s="61" t="s">
        <v>61</v>
      </c>
      <c r="F456" s="50">
        <v>200</v>
      </c>
      <c r="G456" s="50"/>
      <c r="H456" s="50"/>
      <c r="I456" s="50">
        <v>14</v>
      </c>
      <c r="J456" s="50">
        <v>59</v>
      </c>
      <c r="K456" s="51">
        <v>359</v>
      </c>
      <c r="L456" s="65" t="s">
        <v>81</v>
      </c>
    </row>
    <row r="457" spans="1:12" ht="15">
      <c r="A457" s="25"/>
      <c r="B457" s="16"/>
      <c r="C457" s="11"/>
      <c r="D457" s="7" t="s">
        <v>22</v>
      </c>
      <c r="E457" s="61" t="s">
        <v>51</v>
      </c>
      <c r="F457" s="50">
        <v>75</v>
      </c>
      <c r="G457" s="50">
        <v>4</v>
      </c>
      <c r="H457" s="50">
        <v>1</v>
      </c>
      <c r="I457" s="50">
        <v>24</v>
      </c>
      <c r="J457" s="50">
        <v>118</v>
      </c>
      <c r="K457" s="51">
        <v>499</v>
      </c>
      <c r="L457" s="50">
        <v>3.5</v>
      </c>
    </row>
    <row r="458" spans="1:12" ht="15">
      <c r="A458" s="25"/>
      <c r="B458" s="16"/>
      <c r="C458" s="11"/>
      <c r="D458" s="6"/>
      <c r="E458" s="61"/>
      <c r="F458" s="50"/>
      <c r="G458" s="50"/>
      <c r="H458" s="50"/>
      <c r="I458" s="50"/>
      <c r="J458" s="50"/>
      <c r="K458" s="51"/>
      <c r="L458" s="50"/>
    </row>
    <row r="459" spans="1:12" ht="15">
      <c r="A459" s="25"/>
      <c r="B459" s="16"/>
      <c r="C459" s="11"/>
      <c r="D459" s="6"/>
      <c r="E459" s="49"/>
      <c r="F459" s="50"/>
      <c r="G459" s="50"/>
      <c r="H459" s="50"/>
      <c r="I459" s="50"/>
      <c r="J459" s="50"/>
      <c r="K459" s="51"/>
      <c r="L459" s="50"/>
    </row>
    <row r="460" spans="1:12" ht="15">
      <c r="A460" s="26"/>
      <c r="B460" s="18"/>
      <c r="C460" s="8"/>
      <c r="D460" s="19" t="s">
        <v>38</v>
      </c>
      <c r="E460" s="9"/>
      <c r="F460" s="21">
        <f>SUM(F454:F459)</f>
        <v>555</v>
      </c>
      <c r="G460" s="21">
        <f t="shared" ref="G460" si="192">SUM(G454:G459)</f>
        <v>23</v>
      </c>
      <c r="H460" s="21">
        <f t="shared" ref="H460" si="193">SUM(H454:H459)</f>
        <v>31</v>
      </c>
      <c r="I460" s="21">
        <f t="shared" ref="I460" si="194">SUM(I454:I459)</f>
        <v>76</v>
      </c>
      <c r="J460" s="21">
        <f t="shared" ref="J460" si="195">SUM(J454:J459)</f>
        <v>676</v>
      </c>
      <c r="K460" s="27"/>
      <c r="L460" s="21">
        <v>67.69</v>
      </c>
    </row>
    <row r="461" spans="1:12" ht="15">
      <c r="A461" s="28">
        <f>A427</f>
        <v>2</v>
      </c>
      <c r="B461" s="14">
        <f>B427</f>
        <v>4</v>
      </c>
      <c r="C461" s="10" t="s">
        <v>36</v>
      </c>
      <c r="D461" s="12" t="s">
        <v>37</v>
      </c>
      <c r="E461" s="61" t="s">
        <v>214</v>
      </c>
      <c r="F461" s="50">
        <v>200</v>
      </c>
      <c r="G461" s="50">
        <v>6</v>
      </c>
      <c r="H461" s="50">
        <v>5</v>
      </c>
      <c r="I461" s="50">
        <v>8</v>
      </c>
      <c r="J461" s="50">
        <v>102</v>
      </c>
      <c r="K461" s="51">
        <v>376</v>
      </c>
      <c r="L461" s="50">
        <v>33</v>
      </c>
    </row>
    <row r="462" spans="1:12" ht="15">
      <c r="A462" s="25"/>
      <c r="B462" s="16"/>
      <c r="C462" s="11"/>
      <c r="D462" s="12" t="s">
        <v>34</v>
      </c>
      <c r="E462" s="49"/>
      <c r="F462" s="50"/>
      <c r="G462" s="50"/>
      <c r="H462" s="50"/>
      <c r="I462" s="50"/>
      <c r="J462" s="50"/>
      <c r="K462" s="51"/>
      <c r="L462" s="50"/>
    </row>
    <row r="463" spans="1:12" ht="15">
      <c r="A463" s="25"/>
      <c r="B463" s="16"/>
      <c r="C463" s="11"/>
      <c r="D463" s="12" t="s">
        <v>30</v>
      </c>
      <c r="E463" s="49"/>
      <c r="F463" s="50"/>
      <c r="G463" s="50"/>
      <c r="H463" s="50"/>
      <c r="I463" s="50"/>
      <c r="J463" s="50"/>
      <c r="K463" s="51"/>
      <c r="L463" s="50"/>
    </row>
    <row r="464" spans="1:12" ht="15">
      <c r="A464" s="25"/>
      <c r="B464" s="16"/>
      <c r="C464" s="11"/>
      <c r="D464" s="12" t="s">
        <v>23</v>
      </c>
      <c r="E464" s="49"/>
      <c r="F464" s="50"/>
      <c r="G464" s="50"/>
      <c r="H464" s="50"/>
      <c r="I464" s="50"/>
      <c r="J464" s="50"/>
      <c r="K464" s="51"/>
      <c r="L464" s="50"/>
    </row>
    <row r="465" spans="1:12" ht="15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5">
      <c r="A466" s="25"/>
      <c r="B466" s="16"/>
      <c r="C466" s="11"/>
      <c r="D466" s="6"/>
      <c r="E466" s="49"/>
      <c r="F466" s="50"/>
      <c r="G466" s="50"/>
      <c r="H466" s="50"/>
      <c r="I466" s="50"/>
      <c r="J466" s="50"/>
      <c r="K466" s="51"/>
      <c r="L466" s="50"/>
    </row>
    <row r="467" spans="1:12" ht="15">
      <c r="A467" s="26"/>
      <c r="B467" s="18"/>
      <c r="C467" s="8"/>
      <c r="D467" s="20" t="s">
        <v>38</v>
      </c>
      <c r="E467" s="9"/>
      <c r="F467" s="21">
        <f>SUM(F461:F466)</f>
        <v>200</v>
      </c>
      <c r="G467" s="21">
        <f t="shared" ref="G467" si="196">SUM(G461:G466)</f>
        <v>6</v>
      </c>
      <c r="H467" s="21">
        <f t="shared" ref="H467" si="197">SUM(H461:H466)</f>
        <v>5</v>
      </c>
      <c r="I467" s="21">
        <f t="shared" ref="I467" si="198">SUM(I461:I466)</f>
        <v>8</v>
      </c>
      <c r="J467" s="21">
        <f t="shared" ref="J467" si="199">SUM(J461:J466)</f>
        <v>102</v>
      </c>
      <c r="K467" s="27"/>
      <c r="L467" s="21">
        <v>33</v>
      </c>
    </row>
    <row r="468" spans="1:12" ht="15.75" customHeight="1">
      <c r="A468" s="31">
        <f>A427</f>
        <v>2</v>
      </c>
      <c r="B468" s="32">
        <f>B427</f>
        <v>4</v>
      </c>
      <c r="C468" s="85" t="s">
        <v>4</v>
      </c>
      <c r="D468" s="86"/>
      <c r="E468" s="33"/>
      <c r="F468" s="34">
        <f>F434+F438+F448+F453+F460+F467</f>
        <v>2635</v>
      </c>
      <c r="G468" s="34">
        <f t="shared" ref="G468" si="200">G434+G438+G448+G453+G460+G467</f>
        <v>85</v>
      </c>
      <c r="H468" s="34">
        <f t="shared" ref="H468" si="201">H434+H438+H448+H453+H460+H467</f>
        <v>89</v>
      </c>
      <c r="I468" s="34">
        <f t="shared" ref="I468" si="202">I434+I438+I448+I453+I460+I467</f>
        <v>364</v>
      </c>
      <c r="J468" s="34">
        <f>J434+J438+J448+J453+J460+J467</f>
        <v>2559</v>
      </c>
      <c r="K468" s="35"/>
      <c r="L468" s="34">
        <v>315.58999999999997</v>
      </c>
    </row>
    <row r="469" spans="1:12" ht="15">
      <c r="A469" s="22">
        <v>2</v>
      </c>
      <c r="B469" s="23">
        <v>5</v>
      </c>
      <c r="C469" s="24" t="s">
        <v>19</v>
      </c>
      <c r="D469" s="5" t="s">
        <v>20</v>
      </c>
      <c r="E469" s="59" t="s">
        <v>215</v>
      </c>
      <c r="F469" s="47">
        <v>200</v>
      </c>
      <c r="G469" s="47">
        <v>6</v>
      </c>
      <c r="H469" s="47">
        <v>6</v>
      </c>
      <c r="I469" s="47">
        <v>35</v>
      </c>
      <c r="J469" s="47">
        <v>221</v>
      </c>
      <c r="K469" s="60">
        <v>181</v>
      </c>
      <c r="L469" s="66">
        <v>14</v>
      </c>
    </row>
    <row r="470" spans="1:12" ht="15">
      <c r="A470" s="25"/>
      <c r="B470" s="16"/>
      <c r="C470" s="11"/>
      <c r="D470" s="6" t="s">
        <v>140</v>
      </c>
      <c r="E470" s="61" t="s">
        <v>45</v>
      </c>
      <c r="F470" s="50">
        <v>40</v>
      </c>
      <c r="G470" s="50">
        <v>5</v>
      </c>
      <c r="H470" s="50">
        <v>4</v>
      </c>
      <c r="I470" s="50">
        <v>28</v>
      </c>
      <c r="J470" s="50">
        <v>62</v>
      </c>
      <c r="K470" s="51">
        <v>209</v>
      </c>
      <c r="L470" s="50">
        <v>14</v>
      </c>
    </row>
    <row r="471" spans="1:12" ht="15">
      <c r="A471" s="25"/>
      <c r="B471" s="16"/>
      <c r="C471" s="11"/>
      <c r="D471" s="7" t="s">
        <v>21</v>
      </c>
      <c r="E471" s="61" t="s">
        <v>65</v>
      </c>
      <c r="F471" s="50">
        <v>200</v>
      </c>
      <c r="G471" s="50">
        <v>3</v>
      </c>
      <c r="H471" s="50">
        <v>4</v>
      </c>
      <c r="I471" s="50">
        <v>15</v>
      </c>
      <c r="J471" s="50">
        <v>117</v>
      </c>
      <c r="K471" s="51">
        <v>382</v>
      </c>
      <c r="L471" s="65" t="s">
        <v>79</v>
      </c>
    </row>
    <row r="472" spans="1:12" ht="15">
      <c r="A472" s="25"/>
      <c r="B472" s="16"/>
      <c r="C472" s="11"/>
      <c r="D472" s="7" t="s">
        <v>22</v>
      </c>
      <c r="E472" s="61" t="s">
        <v>51</v>
      </c>
      <c r="F472" s="62">
        <v>75</v>
      </c>
      <c r="G472" s="50">
        <v>4</v>
      </c>
      <c r="H472" s="50">
        <v>1</v>
      </c>
      <c r="I472" s="50">
        <v>24</v>
      </c>
      <c r="J472" s="50">
        <v>118</v>
      </c>
      <c r="K472" s="51">
        <v>499</v>
      </c>
      <c r="L472" s="62">
        <v>3.5</v>
      </c>
    </row>
    <row r="473" spans="1:12" ht="15">
      <c r="A473" s="25"/>
      <c r="B473" s="16"/>
      <c r="C473" s="11"/>
      <c r="D473" s="7" t="s">
        <v>23</v>
      </c>
      <c r="E473" s="49"/>
      <c r="F473" s="50"/>
      <c r="G473" s="50"/>
      <c r="H473" s="50"/>
      <c r="I473" s="50"/>
      <c r="J473" s="50"/>
      <c r="K473" s="51"/>
      <c r="L473" s="50"/>
    </row>
    <row r="474" spans="1:12" ht="15">
      <c r="A474" s="25"/>
      <c r="B474" s="16"/>
      <c r="C474" s="11"/>
      <c r="D474" s="6" t="s">
        <v>140</v>
      </c>
      <c r="E474" s="61" t="s">
        <v>124</v>
      </c>
      <c r="F474" s="50">
        <v>10</v>
      </c>
      <c r="G474" s="50"/>
      <c r="H474" s="50">
        <v>7</v>
      </c>
      <c r="I474" s="50"/>
      <c r="J474" s="50">
        <v>65</v>
      </c>
      <c r="K474" s="51">
        <v>14</v>
      </c>
      <c r="L474" s="65" t="s">
        <v>86</v>
      </c>
    </row>
    <row r="475" spans="1:12" ht="15">
      <c r="A475" s="25"/>
      <c r="B475" s="16"/>
      <c r="C475" s="11"/>
      <c r="D475" s="6"/>
      <c r="E475" s="49"/>
      <c r="F475" s="50"/>
      <c r="G475" s="50"/>
      <c r="H475" s="50"/>
      <c r="I475" s="50"/>
      <c r="J475" s="50"/>
      <c r="K475" s="51"/>
      <c r="L475" s="50"/>
    </row>
    <row r="476" spans="1:12" ht="15">
      <c r="A476" s="26"/>
      <c r="B476" s="18"/>
      <c r="C476" s="8"/>
      <c r="D476" s="19" t="s">
        <v>38</v>
      </c>
      <c r="E476" s="9"/>
      <c r="F476" s="21">
        <f>SUM(F469:F475)</f>
        <v>525</v>
      </c>
      <c r="G476" s="21">
        <f t="shared" ref="G476" si="203">SUM(G469:G475)</f>
        <v>18</v>
      </c>
      <c r="H476" s="21">
        <f t="shared" ref="H476" si="204">SUM(H469:H475)</f>
        <v>22</v>
      </c>
      <c r="I476" s="21">
        <f t="shared" ref="I476" si="205">SUM(I469:I475)</f>
        <v>102</v>
      </c>
      <c r="J476" s="21">
        <f t="shared" ref="J476" si="206">SUM(J469:J475)</f>
        <v>583</v>
      </c>
      <c r="K476" s="27"/>
      <c r="L476" s="21">
        <v>48.41</v>
      </c>
    </row>
    <row r="477" spans="1:12" ht="15">
      <c r="A477" s="28">
        <f>A469</f>
        <v>2</v>
      </c>
      <c r="B477" s="14">
        <f>B469</f>
        <v>5</v>
      </c>
      <c r="C477" s="10" t="s">
        <v>24</v>
      </c>
      <c r="D477" s="12" t="s">
        <v>23</v>
      </c>
      <c r="E477" s="61" t="s">
        <v>121</v>
      </c>
      <c r="F477" s="50">
        <v>200</v>
      </c>
      <c r="G477" s="50">
        <v>3</v>
      </c>
      <c r="H477" s="50">
        <v>1</v>
      </c>
      <c r="I477" s="50">
        <v>18</v>
      </c>
      <c r="J477" s="50">
        <v>80</v>
      </c>
      <c r="K477" s="51">
        <v>336</v>
      </c>
      <c r="L477" s="50">
        <v>25</v>
      </c>
    </row>
    <row r="478" spans="1:12" ht="15">
      <c r="A478" s="25"/>
      <c r="B478" s="16"/>
      <c r="C478" s="11"/>
      <c r="D478" s="6"/>
      <c r="E478" s="61"/>
      <c r="F478" s="50"/>
      <c r="G478" s="50"/>
      <c r="H478" s="50"/>
      <c r="I478" s="50"/>
      <c r="J478" s="50"/>
      <c r="K478" s="51"/>
      <c r="L478" s="50"/>
    </row>
    <row r="479" spans="1:12" ht="15">
      <c r="A479" s="25"/>
      <c r="B479" s="16"/>
      <c r="C479" s="11"/>
      <c r="D479" s="6"/>
      <c r="E479" s="49"/>
      <c r="F479" s="50"/>
      <c r="G479" s="50"/>
      <c r="H479" s="50"/>
      <c r="I479" s="50"/>
      <c r="J479" s="50"/>
      <c r="K479" s="51"/>
      <c r="L479" s="50"/>
    </row>
    <row r="480" spans="1:12" ht="15">
      <c r="A480" s="26"/>
      <c r="B480" s="18"/>
      <c r="C480" s="8"/>
      <c r="D480" s="19" t="s">
        <v>38</v>
      </c>
      <c r="E480" s="9"/>
      <c r="F480" s="21">
        <f>SUM(F477:F479)</f>
        <v>200</v>
      </c>
      <c r="G480" s="21">
        <f t="shared" ref="G480" si="207">SUM(G477:G479)</f>
        <v>3</v>
      </c>
      <c r="H480" s="21">
        <f t="shared" ref="H480" si="208">SUM(H477:H479)</f>
        <v>1</v>
      </c>
      <c r="I480" s="21">
        <f t="shared" ref="I480" si="209">SUM(I477:I479)</f>
        <v>18</v>
      </c>
      <c r="J480" s="21">
        <f t="shared" ref="J480" si="210">SUM(J477:J479)</f>
        <v>80</v>
      </c>
      <c r="K480" s="27"/>
      <c r="L480" s="21">
        <v>25</v>
      </c>
    </row>
    <row r="481" spans="1:12" ht="15">
      <c r="A481" s="28">
        <f>A469</f>
        <v>2</v>
      </c>
      <c r="B481" s="14">
        <f>B469</f>
        <v>5</v>
      </c>
      <c r="C481" s="10" t="s">
        <v>25</v>
      </c>
      <c r="D481" s="7" t="s">
        <v>26</v>
      </c>
      <c r="E481" s="61" t="s">
        <v>134</v>
      </c>
      <c r="F481" s="50">
        <v>80</v>
      </c>
      <c r="G481" s="50">
        <v>1</v>
      </c>
      <c r="H481" s="50">
        <v>4</v>
      </c>
      <c r="I481" s="50">
        <v>10</v>
      </c>
      <c r="J481" s="50">
        <v>83</v>
      </c>
      <c r="K481" s="51" t="s">
        <v>135</v>
      </c>
      <c r="L481" s="50">
        <v>18</v>
      </c>
    </row>
    <row r="482" spans="1:12" ht="15">
      <c r="A482" s="25"/>
      <c r="B482" s="16"/>
      <c r="C482" s="11"/>
      <c r="D482" s="7" t="s">
        <v>27</v>
      </c>
      <c r="E482" s="61" t="s">
        <v>216</v>
      </c>
      <c r="F482" s="50">
        <v>250</v>
      </c>
      <c r="G482" s="50">
        <v>2</v>
      </c>
      <c r="H482" s="50">
        <v>7</v>
      </c>
      <c r="I482" s="50">
        <v>13</v>
      </c>
      <c r="J482" s="50">
        <v>118</v>
      </c>
      <c r="K482" s="51">
        <v>94</v>
      </c>
      <c r="L482" s="62">
        <v>13</v>
      </c>
    </row>
    <row r="483" spans="1:12" ht="15">
      <c r="A483" s="25"/>
      <c r="B483" s="16"/>
      <c r="C483" s="11"/>
      <c r="D483" s="7" t="s">
        <v>28</v>
      </c>
      <c r="E483" s="61" t="s">
        <v>94</v>
      </c>
      <c r="F483" s="50">
        <v>90</v>
      </c>
      <c r="G483" s="50">
        <v>2</v>
      </c>
      <c r="H483" s="50">
        <v>8</v>
      </c>
      <c r="I483" s="50">
        <v>14</v>
      </c>
      <c r="J483" s="50">
        <v>144</v>
      </c>
      <c r="K483" s="64">
        <v>279</v>
      </c>
      <c r="L483" s="50">
        <v>70</v>
      </c>
    </row>
    <row r="484" spans="1:12" ht="15">
      <c r="A484" s="25"/>
      <c r="B484" s="16"/>
      <c r="C484" s="11"/>
      <c r="D484" s="7" t="s">
        <v>29</v>
      </c>
      <c r="E484" s="61" t="s">
        <v>67</v>
      </c>
      <c r="F484" s="50">
        <v>180</v>
      </c>
      <c r="G484" s="50">
        <v>4</v>
      </c>
      <c r="H484" s="50">
        <v>6</v>
      </c>
      <c r="I484" s="50">
        <v>27</v>
      </c>
      <c r="J484" s="50">
        <v>176</v>
      </c>
      <c r="K484" s="51">
        <v>128</v>
      </c>
      <c r="L484" s="62">
        <v>13</v>
      </c>
    </row>
    <row r="485" spans="1:12" ht="15">
      <c r="A485" s="25"/>
      <c r="B485" s="16"/>
      <c r="C485" s="11"/>
      <c r="D485" s="7" t="s">
        <v>30</v>
      </c>
      <c r="E485" s="61" t="s">
        <v>69</v>
      </c>
      <c r="F485" s="50">
        <v>200</v>
      </c>
      <c r="G485" s="50">
        <v>1</v>
      </c>
      <c r="H485" s="50">
        <v>0</v>
      </c>
      <c r="I485" s="50">
        <v>30</v>
      </c>
      <c r="J485" s="50">
        <v>137</v>
      </c>
      <c r="K485" s="51">
        <v>388</v>
      </c>
      <c r="L485" s="65" t="s">
        <v>208</v>
      </c>
    </row>
    <row r="486" spans="1:12" ht="15">
      <c r="A486" s="25"/>
      <c r="B486" s="16"/>
      <c r="C486" s="11"/>
      <c r="D486" s="7" t="s">
        <v>31</v>
      </c>
      <c r="E486" s="49"/>
      <c r="F486" s="50"/>
      <c r="G486" s="50"/>
      <c r="H486" s="50"/>
      <c r="I486" s="50"/>
      <c r="J486" s="50"/>
      <c r="K486" s="51"/>
      <c r="L486" s="50"/>
    </row>
    <row r="487" spans="1:12" ht="15">
      <c r="A487" s="25"/>
      <c r="B487" s="16"/>
      <c r="C487" s="11"/>
      <c r="D487" s="7" t="s">
        <v>32</v>
      </c>
      <c r="E487" s="61" t="s">
        <v>53</v>
      </c>
      <c r="F487" s="50">
        <v>80</v>
      </c>
      <c r="G487" s="50">
        <v>5</v>
      </c>
      <c r="H487" s="50">
        <v>1</v>
      </c>
      <c r="I487" s="50">
        <v>32</v>
      </c>
      <c r="J487" s="50">
        <v>158</v>
      </c>
      <c r="K487" s="51">
        <v>499</v>
      </c>
      <c r="L487" s="65" t="s">
        <v>95</v>
      </c>
    </row>
    <row r="488" spans="1:12" ht="15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5">
      <c r="A489" s="25"/>
      <c r="B489" s="16"/>
      <c r="C489" s="11"/>
      <c r="D489" s="6"/>
      <c r="E489" s="49"/>
      <c r="F489" s="50"/>
      <c r="G489" s="50"/>
      <c r="H489" s="50"/>
      <c r="I489" s="50"/>
      <c r="J489" s="50"/>
      <c r="K489" s="51"/>
      <c r="L489" s="50"/>
    </row>
    <row r="490" spans="1:12" ht="15">
      <c r="A490" s="26"/>
      <c r="B490" s="18"/>
      <c r="C490" s="8"/>
      <c r="D490" s="19" t="s">
        <v>38</v>
      </c>
      <c r="E490" s="9"/>
      <c r="F490" s="21">
        <f>SUM(F481:F489)</f>
        <v>880</v>
      </c>
      <c r="G490" s="21">
        <f t="shared" ref="G490" si="211">SUM(G481:G489)</f>
        <v>15</v>
      </c>
      <c r="H490" s="21">
        <f t="shared" ref="H490" si="212">SUM(H481:H489)</f>
        <v>26</v>
      </c>
      <c r="I490" s="21">
        <f t="shared" ref="I490" si="213">SUM(I481:I489)</f>
        <v>126</v>
      </c>
      <c r="J490" s="21">
        <f t="shared" ref="J490" si="214">SUM(J481:J489)</f>
        <v>816</v>
      </c>
      <c r="K490" s="27"/>
      <c r="L490" s="21">
        <v>124.6</v>
      </c>
    </row>
    <row r="491" spans="1:12" ht="15">
      <c r="A491" s="28">
        <f>A469</f>
        <v>2</v>
      </c>
      <c r="B491" s="14">
        <f>B469</f>
        <v>5</v>
      </c>
      <c r="C491" s="10" t="s">
        <v>33</v>
      </c>
      <c r="D491" s="12" t="s">
        <v>34</v>
      </c>
      <c r="E491" s="61" t="s">
        <v>217</v>
      </c>
      <c r="F491" s="50">
        <v>100</v>
      </c>
      <c r="G491" s="50">
        <v>3</v>
      </c>
      <c r="H491" s="50">
        <v>7</v>
      </c>
      <c r="I491" s="50">
        <v>27</v>
      </c>
      <c r="J491" s="50">
        <v>188</v>
      </c>
      <c r="K491" s="51">
        <v>525</v>
      </c>
      <c r="L491" s="50">
        <v>25</v>
      </c>
    </row>
    <row r="492" spans="1:12" ht="15">
      <c r="A492" s="25"/>
      <c r="B492" s="16"/>
      <c r="C492" s="11"/>
      <c r="D492" s="12" t="s">
        <v>30</v>
      </c>
      <c r="E492" s="61" t="s">
        <v>50</v>
      </c>
      <c r="F492" s="50">
        <v>200</v>
      </c>
      <c r="G492" s="50">
        <v>0</v>
      </c>
      <c r="H492" s="50">
        <v>0</v>
      </c>
      <c r="I492" s="50">
        <v>14</v>
      </c>
      <c r="J492" s="50">
        <v>59</v>
      </c>
      <c r="K492" s="51">
        <v>359</v>
      </c>
      <c r="L492" s="62">
        <v>2.19</v>
      </c>
    </row>
    <row r="493" spans="1:12" ht="15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5">
      <c r="A494" s="25"/>
      <c r="B494" s="16"/>
      <c r="C494" s="11"/>
      <c r="D494" s="6"/>
      <c r="E494" s="49"/>
      <c r="F494" s="50"/>
      <c r="G494" s="50"/>
      <c r="H494" s="50"/>
      <c r="I494" s="50"/>
      <c r="J494" s="50"/>
      <c r="K494" s="51"/>
      <c r="L494" s="50"/>
    </row>
    <row r="495" spans="1:12" ht="15">
      <c r="A495" s="26"/>
      <c r="B495" s="18"/>
      <c r="C495" s="8"/>
      <c r="D495" s="19" t="s">
        <v>38</v>
      </c>
      <c r="E495" s="9"/>
      <c r="F495" s="21">
        <f>SUM(F491:F494)</f>
        <v>300</v>
      </c>
      <c r="G495" s="21">
        <f t="shared" ref="G495" si="215">SUM(G491:G494)</f>
        <v>3</v>
      </c>
      <c r="H495" s="21">
        <f t="shared" ref="H495" si="216">SUM(H491:H494)</f>
        <v>7</v>
      </c>
      <c r="I495" s="21">
        <f t="shared" ref="I495" si="217">SUM(I491:I494)</f>
        <v>41</v>
      </c>
      <c r="J495" s="21">
        <f t="shared" ref="J495" si="218">SUM(J491:J494)</f>
        <v>247</v>
      </c>
      <c r="K495" s="27"/>
      <c r="L495" s="21">
        <v>27.19</v>
      </c>
    </row>
    <row r="496" spans="1:12" ht="15">
      <c r="A496" s="28">
        <f>A469</f>
        <v>2</v>
      </c>
      <c r="B496" s="14">
        <f>B469</f>
        <v>5</v>
      </c>
      <c r="C496" s="10" t="s">
        <v>35</v>
      </c>
      <c r="D496" s="7" t="s">
        <v>20</v>
      </c>
      <c r="E496" s="61" t="s">
        <v>75</v>
      </c>
      <c r="F496" s="62">
        <v>90</v>
      </c>
      <c r="G496" s="50">
        <v>19</v>
      </c>
      <c r="H496" s="50">
        <v>7</v>
      </c>
      <c r="I496" s="50">
        <v>14</v>
      </c>
      <c r="J496" s="50">
        <v>198</v>
      </c>
      <c r="K496" s="64">
        <v>234</v>
      </c>
      <c r="L496" s="62">
        <v>25</v>
      </c>
    </row>
    <row r="497" spans="1:12" ht="15">
      <c r="A497" s="25"/>
      <c r="B497" s="16"/>
      <c r="C497" s="11"/>
      <c r="D497" s="7" t="s">
        <v>29</v>
      </c>
      <c r="E497" s="61" t="s">
        <v>218</v>
      </c>
      <c r="F497" s="50">
        <v>150</v>
      </c>
      <c r="G497" s="50">
        <v>4</v>
      </c>
      <c r="H497" s="50">
        <v>3</v>
      </c>
      <c r="I497" s="50">
        <v>40</v>
      </c>
      <c r="J497" s="50">
        <v>206</v>
      </c>
      <c r="K497" s="51">
        <v>171</v>
      </c>
      <c r="L497" s="65" t="s">
        <v>120</v>
      </c>
    </row>
    <row r="498" spans="1:12" ht="15">
      <c r="A498" s="25"/>
      <c r="B498" s="16"/>
      <c r="C498" s="11"/>
      <c r="D498" s="7" t="s">
        <v>30</v>
      </c>
      <c r="E498" s="61" t="s">
        <v>61</v>
      </c>
      <c r="F498" s="50">
        <v>200</v>
      </c>
      <c r="G498" s="50">
        <v>0</v>
      </c>
      <c r="H498" s="50">
        <v>0</v>
      </c>
      <c r="I498" s="50">
        <v>14</v>
      </c>
      <c r="J498" s="50">
        <v>59</v>
      </c>
      <c r="K498" s="51">
        <v>359</v>
      </c>
      <c r="L498" s="65" t="s">
        <v>81</v>
      </c>
    </row>
    <row r="499" spans="1:12" ht="25.5">
      <c r="A499" s="25"/>
      <c r="B499" s="16"/>
      <c r="C499" s="11"/>
      <c r="D499" s="7" t="s">
        <v>22</v>
      </c>
      <c r="E499" s="61" t="s">
        <v>51</v>
      </c>
      <c r="F499" s="50">
        <v>75</v>
      </c>
      <c r="G499" s="50">
        <v>4</v>
      </c>
      <c r="H499" s="50">
        <v>1</v>
      </c>
      <c r="I499" s="50">
        <v>24</v>
      </c>
      <c r="J499" s="50">
        <v>118</v>
      </c>
      <c r="K499" s="64" t="s">
        <v>52</v>
      </c>
      <c r="L499" s="50">
        <v>3.5</v>
      </c>
    </row>
    <row r="500" spans="1:12" ht="15">
      <c r="A500" s="25"/>
      <c r="B500" s="16"/>
      <c r="C500" s="11"/>
      <c r="D500" s="79" t="s">
        <v>26</v>
      </c>
      <c r="E500" s="61" t="s">
        <v>146</v>
      </c>
      <c r="F500" s="50">
        <v>80</v>
      </c>
      <c r="G500" s="50">
        <v>1</v>
      </c>
      <c r="H500" s="50">
        <v>4</v>
      </c>
      <c r="I500" s="50">
        <v>2</v>
      </c>
      <c r="J500" s="50">
        <v>48</v>
      </c>
      <c r="K500" s="51">
        <v>21</v>
      </c>
      <c r="L500" s="50">
        <v>9</v>
      </c>
    </row>
    <row r="501" spans="1:12" ht="15">
      <c r="A501" s="25"/>
      <c r="B501" s="16"/>
      <c r="C501" s="11"/>
      <c r="D501" s="6"/>
      <c r="E501" s="49"/>
      <c r="F501" s="50"/>
      <c r="G501" s="50"/>
      <c r="H501" s="50"/>
      <c r="I501" s="50"/>
      <c r="J501" s="50"/>
      <c r="K501" s="51"/>
      <c r="L501" s="50"/>
    </row>
    <row r="502" spans="1:12" ht="15">
      <c r="A502" s="26"/>
      <c r="B502" s="18"/>
      <c r="C502" s="8"/>
      <c r="D502" s="19" t="s">
        <v>38</v>
      </c>
      <c r="E502" s="9"/>
      <c r="F502" s="21">
        <f>SUM(F496:F501)</f>
        <v>595</v>
      </c>
      <c r="G502" s="21">
        <f t="shared" ref="G502" si="219">SUM(G496:G501)</f>
        <v>28</v>
      </c>
      <c r="H502" s="21">
        <f t="shared" ref="H502" si="220">SUM(H496:H501)</f>
        <v>15</v>
      </c>
      <c r="I502" s="21">
        <f t="shared" ref="I502" si="221">SUM(I496:I501)</f>
        <v>94</v>
      </c>
      <c r="J502" s="21">
        <f t="shared" ref="J502" si="222">SUM(J496:J501)</f>
        <v>629</v>
      </c>
      <c r="K502" s="27"/>
      <c r="L502" s="21">
        <v>50.69</v>
      </c>
    </row>
    <row r="503" spans="1:12" ht="15">
      <c r="A503" s="28">
        <f>A469</f>
        <v>2</v>
      </c>
      <c r="B503" s="14">
        <f>B469</f>
        <v>5</v>
      </c>
      <c r="C503" s="10" t="s">
        <v>36</v>
      </c>
      <c r="D503" s="12" t="s">
        <v>37</v>
      </c>
      <c r="E503" s="61" t="s">
        <v>97</v>
      </c>
      <c r="F503" s="50">
        <v>200</v>
      </c>
      <c r="G503" s="50">
        <v>6</v>
      </c>
      <c r="H503" s="50">
        <v>5</v>
      </c>
      <c r="I503" s="50">
        <v>8</v>
      </c>
      <c r="J503" s="50">
        <v>102</v>
      </c>
      <c r="K503" s="51">
        <v>376</v>
      </c>
      <c r="L503" s="50">
        <v>33</v>
      </c>
    </row>
    <row r="504" spans="1:12" ht="15">
      <c r="A504" s="25"/>
      <c r="B504" s="16"/>
      <c r="C504" s="11"/>
      <c r="D504" s="12" t="s">
        <v>34</v>
      </c>
      <c r="E504" s="49"/>
      <c r="F504" s="50"/>
      <c r="G504" s="50"/>
      <c r="H504" s="50"/>
      <c r="I504" s="50"/>
      <c r="J504" s="50"/>
      <c r="K504" s="51"/>
      <c r="L504" s="50"/>
    </row>
    <row r="505" spans="1:12" ht="15">
      <c r="A505" s="25"/>
      <c r="B505" s="16"/>
      <c r="C505" s="11"/>
      <c r="D505" s="12" t="s">
        <v>30</v>
      </c>
      <c r="E505" s="49"/>
      <c r="F505" s="50"/>
      <c r="G505" s="50"/>
      <c r="H505" s="50"/>
      <c r="I505" s="50"/>
      <c r="J505" s="50"/>
      <c r="K505" s="51"/>
      <c r="L505" s="50"/>
    </row>
    <row r="506" spans="1:12" ht="15">
      <c r="A506" s="25"/>
      <c r="B506" s="16"/>
      <c r="C506" s="11"/>
      <c r="D506" s="12" t="s">
        <v>23</v>
      </c>
      <c r="E506" s="49"/>
      <c r="F506" s="50"/>
      <c r="G506" s="50"/>
      <c r="H506" s="50"/>
      <c r="I506" s="50"/>
      <c r="J506" s="50"/>
      <c r="K506" s="51"/>
      <c r="L506" s="50"/>
    </row>
    <row r="507" spans="1:12" ht="1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>
      <c r="A508" s="25"/>
      <c r="B508" s="16"/>
      <c r="C508" s="11"/>
      <c r="D508" s="6"/>
      <c r="E508" s="49"/>
      <c r="F508" s="50"/>
      <c r="G508" s="50"/>
      <c r="H508" s="50"/>
      <c r="I508" s="50"/>
      <c r="J508" s="50"/>
      <c r="K508" s="51"/>
      <c r="L508" s="50"/>
    </row>
    <row r="509" spans="1:12" ht="15">
      <c r="A509" s="26"/>
      <c r="B509" s="18"/>
      <c r="C509" s="8"/>
      <c r="D509" s="20" t="s">
        <v>38</v>
      </c>
      <c r="E509" s="9"/>
      <c r="F509" s="21">
        <f>SUM(F503:F508)</f>
        <v>200</v>
      </c>
      <c r="G509" s="21">
        <f t="shared" ref="G509" si="223">SUM(G503:G508)</f>
        <v>6</v>
      </c>
      <c r="H509" s="21">
        <f t="shared" ref="H509" si="224">SUM(H503:H508)</f>
        <v>5</v>
      </c>
      <c r="I509" s="21">
        <f t="shared" ref="I509" si="225">SUM(I503:I508)</f>
        <v>8</v>
      </c>
      <c r="J509" s="21">
        <f t="shared" ref="J509" si="226">SUM(J503:J508)</f>
        <v>102</v>
      </c>
      <c r="K509" s="27"/>
      <c r="L509" s="21">
        <v>33</v>
      </c>
    </row>
    <row r="510" spans="1:12" ht="15.75" customHeight="1">
      <c r="A510" s="31">
        <f>A469</f>
        <v>2</v>
      </c>
      <c r="B510" s="32">
        <f>B469</f>
        <v>5</v>
      </c>
      <c r="C510" s="85" t="s">
        <v>4</v>
      </c>
      <c r="D510" s="86"/>
      <c r="E510" s="33"/>
      <c r="F510" s="34">
        <f>F476+F480+F490+F495+F502+F509</f>
        <v>2700</v>
      </c>
      <c r="G510" s="34">
        <f t="shared" ref="G510" si="227">G476+G480+G490+G495+G502+G509</f>
        <v>73</v>
      </c>
      <c r="H510" s="34">
        <f t="shared" ref="H510" si="228">H476+H480+H490+H495+H502+H509</f>
        <v>76</v>
      </c>
      <c r="I510" s="34">
        <f t="shared" ref="I510" si="229">I476+I480+I490+I495+I502+I509</f>
        <v>389</v>
      </c>
      <c r="J510" s="34">
        <f t="shared" ref="J510" si="230">J476+J480+J490+J495+J502+J509</f>
        <v>2457</v>
      </c>
      <c r="K510" s="35"/>
      <c r="L510" s="34">
        <f t="shared" ref="L510" si="231">L476+L480+L490+L495+L502+L509</f>
        <v>308.89</v>
      </c>
    </row>
    <row r="511" spans="1:12" ht="15">
      <c r="A511" s="22">
        <v>2</v>
      </c>
      <c r="B511" s="23">
        <v>6</v>
      </c>
      <c r="C511" s="24" t="s">
        <v>19</v>
      </c>
      <c r="D511" s="5" t="s">
        <v>20</v>
      </c>
      <c r="E511" s="46"/>
      <c r="F511" s="47"/>
      <c r="G511" s="47"/>
      <c r="H511" s="47"/>
      <c r="I511" s="47"/>
      <c r="J511" s="47"/>
      <c r="K511" s="48"/>
      <c r="L511" s="47"/>
    </row>
    <row r="512" spans="1:12" ht="15">
      <c r="A512" s="25"/>
      <c r="B512" s="16"/>
      <c r="C512" s="11"/>
      <c r="D512" s="6"/>
      <c r="E512" s="49"/>
      <c r="F512" s="50"/>
      <c r="G512" s="50"/>
      <c r="H512" s="50"/>
      <c r="I512" s="50"/>
      <c r="J512" s="50"/>
      <c r="K512" s="51"/>
      <c r="L512" s="50"/>
    </row>
    <row r="513" spans="1:12" ht="15">
      <c r="A513" s="25"/>
      <c r="B513" s="16"/>
      <c r="C513" s="11"/>
      <c r="D513" s="7" t="s">
        <v>21</v>
      </c>
      <c r="E513" s="49"/>
      <c r="F513" s="50"/>
      <c r="G513" s="50"/>
      <c r="H513" s="50"/>
      <c r="I513" s="50"/>
      <c r="J513" s="50"/>
      <c r="K513" s="51"/>
      <c r="L513" s="50"/>
    </row>
    <row r="514" spans="1:12" ht="15">
      <c r="A514" s="25"/>
      <c r="B514" s="16"/>
      <c r="C514" s="11"/>
      <c r="D514" s="7" t="s">
        <v>22</v>
      </c>
      <c r="E514" s="49"/>
      <c r="F514" s="50"/>
      <c r="G514" s="50"/>
      <c r="H514" s="50"/>
      <c r="I514" s="50"/>
      <c r="J514" s="50"/>
      <c r="K514" s="51"/>
      <c r="L514" s="50"/>
    </row>
    <row r="515" spans="1:12" ht="15">
      <c r="A515" s="25"/>
      <c r="B515" s="16"/>
      <c r="C515" s="11"/>
      <c r="D515" s="7" t="s">
        <v>23</v>
      </c>
      <c r="E515" s="49"/>
      <c r="F515" s="50"/>
      <c r="G515" s="50"/>
      <c r="H515" s="50"/>
      <c r="I515" s="50"/>
      <c r="J515" s="50"/>
      <c r="K515" s="51"/>
      <c r="L515" s="50"/>
    </row>
    <row r="516" spans="1:12" ht="15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5">
      <c r="A517" s="25"/>
      <c r="B517" s="16"/>
      <c r="C517" s="11"/>
      <c r="D517" s="6"/>
      <c r="E517" s="49"/>
      <c r="F517" s="50"/>
      <c r="G517" s="50"/>
      <c r="H517" s="50"/>
      <c r="I517" s="50"/>
      <c r="J517" s="50"/>
      <c r="K517" s="51"/>
      <c r="L517" s="50"/>
    </row>
    <row r="518" spans="1:12" ht="15">
      <c r="A518" s="26"/>
      <c r="B518" s="18"/>
      <c r="C518" s="8"/>
      <c r="D518" s="19" t="s">
        <v>38</v>
      </c>
      <c r="E518" s="9"/>
      <c r="F518" s="21">
        <f>SUM(F511:F517)</f>
        <v>0</v>
      </c>
      <c r="G518" s="21">
        <f t="shared" ref="G518" si="232">SUM(G511:G517)</f>
        <v>0</v>
      </c>
      <c r="H518" s="21">
        <f t="shared" ref="H518" si="233">SUM(H511:H517)</f>
        <v>0</v>
      </c>
      <c r="I518" s="21">
        <f t="shared" ref="I518" si="234">SUM(I511:I517)</f>
        <v>0</v>
      </c>
      <c r="J518" s="21">
        <f t="shared" ref="J518" si="235">SUM(J511:J517)</f>
        <v>0</v>
      </c>
      <c r="K518" s="27"/>
      <c r="L518" s="21">
        <f t="shared" ref="L518" si="236">SUM(L511:L517)</f>
        <v>0</v>
      </c>
    </row>
    <row r="519" spans="1:12" ht="15">
      <c r="A519" s="28">
        <f>A511</f>
        <v>2</v>
      </c>
      <c r="B519" s="14">
        <f>B511</f>
        <v>6</v>
      </c>
      <c r="C519" s="10" t="s">
        <v>24</v>
      </c>
      <c r="D519" s="12" t="s">
        <v>23</v>
      </c>
      <c r="E519" s="49"/>
      <c r="F519" s="50"/>
      <c r="G519" s="50"/>
      <c r="H519" s="50"/>
      <c r="I519" s="50"/>
      <c r="J519" s="50"/>
      <c r="K519" s="51"/>
      <c r="L519" s="50"/>
    </row>
    <row r="520" spans="1:12" ht="15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5">
      <c r="A521" s="25"/>
      <c r="B521" s="16"/>
      <c r="C521" s="11"/>
      <c r="D521" s="6"/>
      <c r="E521" s="49"/>
      <c r="F521" s="50"/>
      <c r="G521" s="50"/>
      <c r="H521" s="50"/>
      <c r="I521" s="50"/>
      <c r="J521" s="50"/>
      <c r="K521" s="51"/>
      <c r="L521" s="50"/>
    </row>
    <row r="522" spans="1:12" ht="15">
      <c r="A522" s="26"/>
      <c r="B522" s="18"/>
      <c r="C522" s="8"/>
      <c r="D522" s="19" t="s">
        <v>38</v>
      </c>
      <c r="E522" s="9"/>
      <c r="F522" s="21">
        <f>SUM(F519:F521)</f>
        <v>0</v>
      </c>
      <c r="G522" s="21">
        <f t="shared" ref="G522" si="237">SUM(G519:G521)</f>
        <v>0</v>
      </c>
      <c r="H522" s="21">
        <f t="shared" ref="H522" si="238">SUM(H519:H521)</f>
        <v>0</v>
      </c>
      <c r="I522" s="21">
        <f t="shared" ref="I522" si="239">SUM(I519:I521)</f>
        <v>0</v>
      </c>
      <c r="J522" s="21">
        <f t="shared" ref="J522" si="240">SUM(J519:J521)</f>
        <v>0</v>
      </c>
      <c r="K522" s="27"/>
      <c r="L522" s="21">
        <f t="shared" ref="L522" ca="1" si="241">SUM(L519:L527)</f>
        <v>0</v>
      </c>
    </row>
    <row r="523" spans="1:12" ht="15">
      <c r="A523" s="28">
        <f>A511</f>
        <v>2</v>
      </c>
      <c r="B523" s="14">
        <f>B511</f>
        <v>6</v>
      </c>
      <c r="C523" s="10" t="s">
        <v>25</v>
      </c>
      <c r="D523" s="7" t="s">
        <v>26</v>
      </c>
      <c r="E523" s="49"/>
      <c r="F523" s="50"/>
      <c r="G523" s="50"/>
      <c r="H523" s="50"/>
      <c r="I523" s="50"/>
      <c r="J523" s="50"/>
      <c r="K523" s="51"/>
      <c r="L523" s="50"/>
    </row>
    <row r="524" spans="1:12" ht="15">
      <c r="A524" s="25"/>
      <c r="B524" s="16"/>
      <c r="C524" s="11"/>
      <c r="D524" s="7" t="s">
        <v>27</v>
      </c>
      <c r="E524" s="49"/>
      <c r="F524" s="50"/>
      <c r="G524" s="50"/>
      <c r="H524" s="50"/>
      <c r="I524" s="50"/>
      <c r="J524" s="50"/>
      <c r="K524" s="51"/>
      <c r="L524" s="50"/>
    </row>
    <row r="525" spans="1:12" ht="15">
      <c r="A525" s="25"/>
      <c r="B525" s="16"/>
      <c r="C525" s="11"/>
      <c r="D525" s="7" t="s">
        <v>28</v>
      </c>
      <c r="E525" s="49"/>
      <c r="F525" s="50"/>
      <c r="G525" s="50"/>
      <c r="H525" s="50"/>
      <c r="I525" s="50"/>
      <c r="J525" s="50"/>
      <c r="K525" s="51"/>
      <c r="L525" s="50"/>
    </row>
    <row r="526" spans="1:12" ht="15">
      <c r="A526" s="25"/>
      <c r="B526" s="16"/>
      <c r="C526" s="11"/>
      <c r="D526" s="7" t="s">
        <v>29</v>
      </c>
      <c r="E526" s="49"/>
      <c r="F526" s="50"/>
      <c r="G526" s="50"/>
      <c r="H526" s="50"/>
      <c r="I526" s="50"/>
      <c r="J526" s="50"/>
      <c r="K526" s="51"/>
      <c r="L526" s="50"/>
    </row>
    <row r="527" spans="1:12" ht="15">
      <c r="A527" s="25"/>
      <c r="B527" s="16"/>
      <c r="C527" s="11"/>
      <c r="D527" s="7" t="s">
        <v>30</v>
      </c>
      <c r="E527" s="49"/>
      <c r="F527" s="50"/>
      <c r="G527" s="50"/>
      <c r="H527" s="50"/>
      <c r="I527" s="50"/>
      <c r="J527" s="50"/>
      <c r="K527" s="51"/>
      <c r="L527" s="50"/>
    </row>
    <row r="528" spans="1:12" ht="15">
      <c r="A528" s="25"/>
      <c r="B528" s="16"/>
      <c r="C528" s="11"/>
      <c r="D528" s="7" t="s">
        <v>31</v>
      </c>
      <c r="E528" s="49"/>
      <c r="F528" s="50"/>
      <c r="G528" s="50"/>
      <c r="H528" s="50"/>
      <c r="I528" s="50"/>
      <c r="J528" s="50"/>
      <c r="K528" s="51"/>
      <c r="L528" s="50"/>
    </row>
    <row r="529" spans="1:12" ht="15">
      <c r="A529" s="25"/>
      <c r="B529" s="16"/>
      <c r="C529" s="11"/>
      <c r="D529" s="7" t="s">
        <v>32</v>
      </c>
      <c r="E529" s="49"/>
      <c r="F529" s="50"/>
      <c r="G529" s="50"/>
      <c r="H529" s="50"/>
      <c r="I529" s="50"/>
      <c r="J529" s="50"/>
      <c r="K529" s="51"/>
      <c r="L529" s="50"/>
    </row>
    <row r="530" spans="1:12" ht="15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5">
      <c r="A531" s="25"/>
      <c r="B531" s="16"/>
      <c r="C531" s="11"/>
      <c r="D531" s="6"/>
      <c r="E531" s="49"/>
      <c r="F531" s="50"/>
      <c r="G531" s="50"/>
      <c r="H531" s="50"/>
      <c r="I531" s="50"/>
      <c r="J531" s="50"/>
      <c r="K531" s="51"/>
      <c r="L531" s="50"/>
    </row>
    <row r="532" spans="1:12" ht="15">
      <c r="A532" s="26"/>
      <c r="B532" s="18"/>
      <c r="C532" s="8"/>
      <c r="D532" s="19" t="s">
        <v>38</v>
      </c>
      <c r="E532" s="9"/>
      <c r="F532" s="21">
        <f>SUM(F523:F531)</f>
        <v>0</v>
      </c>
      <c r="G532" s="21">
        <f t="shared" ref="G532" si="242">SUM(G523:G531)</f>
        <v>0</v>
      </c>
      <c r="H532" s="21">
        <f t="shared" ref="H532" si="243">SUM(H523:H531)</f>
        <v>0</v>
      </c>
      <c r="I532" s="21">
        <f t="shared" ref="I532" si="244">SUM(I523:I531)</f>
        <v>0</v>
      </c>
      <c r="J532" s="21">
        <f t="shared" ref="J532" si="245">SUM(J523:J531)</f>
        <v>0</v>
      </c>
      <c r="K532" s="27"/>
      <c r="L532" s="21">
        <f t="shared" ref="L532" ca="1" si="246">SUM(L529:L537)</f>
        <v>0</v>
      </c>
    </row>
    <row r="533" spans="1:12" ht="15">
      <c r="A533" s="28">
        <f>A511</f>
        <v>2</v>
      </c>
      <c r="B533" s="14">
        <f>B511</f>
        <v>6</v>
      </c>
      <c r="C533" s="10" t="s">
        <v>33</v>
      </c>
      <c r="D533" s="12" t="s">
        <v>34</v>
      </c>
      <c r="E533" s="49"/>
      <c r="F533" s="50"/>
      <c r="G533" s="50"/>
      <c r="H533" s="50"/>
      <c r="I533" s="50"/>
      <c r="J533" s="50"/>
      <c r="K533" s="51"/>
      <c r="L533" s="50"/>
    </row>
    <row r="534" spans="1:12" ht="15">
      <c r="A534" s="25"/>
      <c r="B534" s="16"/>
      <c r="C534" s="11"/>
      <c r="D534" s="12" t="s">
        <v>30</v>
      </c>
      <c r="E534" s="49"/>
      <c r="F534" s="50"/>
      <c r="G534" s="50"/>
      <c r="H534" s="50"/>
      <c r="I534" s="50"/>
      <c r="J534" s="50"/>
      <c r="K534" s="51"/>
      <c r="L534" s="50"/>
    </row>
    <row r="535" spans="1:12" ht="15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5">
      <c r="A536" s="25"/>
      <c r="B536" s="16"/>
      <c r="C536" s="11"/>
      <c r="D536" s="6"/>
      <c r="E536" s="49"/>
      <c r="F536" s="50"/>
      <c r="G536" s="50"/>
      <c r="H536" s="50"/>
      <c r="I536" s="50"/>
      <c r="J536" s="50"/>
      <c r="K536" s="51"/>
      <c r="L536" s="50"/>
    </row>
    <row r="537" spans="1:12" ht="15">
      <c r="A537" s="26"/>
      <c r="B537" s="18"/>
      <c r="C537" s="8"/>
      <c r="D537" s="19" t="s">
        <v>38</v>
      </c>
      <c r="E537" s="9"/>
      <c r="F537" s="21">
        <f>SUM(F533:F536)</f>
        <v>0</v>
      </c>
      <c r="G537" s="21">
        <f t="shared" ref="G537" si="247">SUM(G533:G536)</f>
        <v>0</v>
      </c>
      <c r="H537" s="21">
        <f t="shared" ref="H537" si="248">SUM(H533:H536)</f>
        <v>0</v>
      </c>
      <c r="I537" s="21">
        <f t="shared" ref="I537" si="249">SUM(I533:I536)</f>
        <v>0</v>
      </c>
      <c r="J537" s="21">
        <f t="shared" ref="J537" si="250">SUM(J533:J536)</f>
        <v>0</v>
      </c>
      <c r="K537" s="27"/>
      <c r="L537" s="21">
        <f t="shared" ref="L537" ca="1" si="251">SUM(L530:L536)</f>
        <v>0</v>
      </c>
    </row>
    <row r="538" spans="1:12" ht="15">
      <c r="A538" s="28">
        <f>A511</f>
        <v>2</v>
      </c>
      <c r="B538" s="14">
        <f>B511</f>
        <v>6</v>
      </c>
      <c r="C538" s="10" t="s">
        <v>35</v>
      </c>
      <c r="D538" s="7" t="s">
        <v>20</v>
      </c>
      <c r="E538" s="49"/>
      <c r="F538" s="50"/>
      <c r="G538" s="50"/>
      <c r="H538" s="50"/>
      <c r="I538" s="50"/>
      <c r="J538" s="50"/>
      <c r="K538" s="51"/>
      <c r="L538" s="50"/>
    </row>
    <row r="539" spans="1:12" ht="15">
      <c r="A539" s="25"/>
      <c r="B539" s="16"/>
      <c r="C539" s="11"/>
      <c r="D539" s="7" t="s">
        <v>29</v>
      </c>
      <c r="E539" s="49"/>
      <c r="F539" s="50"/>
      <c r="G539" s="50"/>
      <c r="H539" s="50"/>
      <c r="I539" s="50"/>
      <c r="J539" s="50"/>
      <c r="K539" s="51"/>
      <c r="L539" s="50"/>
    </row>
    <row r="540" spans="1:12" ht="15">
      <c r="A540" s="25"/>
      <c r="B540" s="16"/>
      <c r="C540" s="11"/>
      <c r="D540" s="7" t="s">
        <v>30</v>
      </c>
      <c r="E540" s="49"/>
      <c r="F540" s="50"/>
      <c r="G540" s="50"/>
      <c r="H540" s="50"/>
      <c r="I540" s="50"/>
      <c r="J540" s="50"/>
      <c r="K540" s="51"/>
      <c r="L540" s="50"/>
    </row>
    <row r="541" spans="1:12" ht="15">
      <c r="A541" s="25"/>
      <c r="B541" s="16"/>
      <c r="C541" s="11"/>
      <c r="D541" s="7" t="s">
        <v>22</v>
      </c>
      <c r="E541" s="49"/>
      <c r="F541" s="50"/>
      <c r="G541" s="50"/>
      <c r="H541" s="50"/>
      <c r="I541" s="50"/>
      <c r="J541" s="50"/>
      <c r="K541" s="51"/>
      <c r="L541" s="50"/>
    </row>
    <row r="542" spans="1:12" ht="15">
      <c r="A542" s="25"/>
      <c r="B542" s="16"/>
      <c r="C542" s="11"/>
      <c r="D542" s="6"/>
      <c r="E542" s="49"/>
      <c r="F542" s="50"/>
      <c r="G542" s="50"/>
      <c r="H542" s="50"/>
      <c r="I542" s="50"/>
      <c r="J542" s="50"/>
      <c r="K542" s="51"/>
      <c r="L542" s="50"/>
    </row>
    <row r="543" spans="1:12" ht="15">
      <c r="A543" s="25"/>
      <c r="B543" s="16"/>
      <c r="C543" s="11"/>
      <c r="D543" s="6"/>
      <c r="E543" s="49"/>
      <c r="F543" s="50"/>
      <c r="G543" s="50"/>
      <c r="H543" s="50"/>
      <c r="I543" s="50"/>
      <c r="J543" s="50"/>
      <c r="K543" s="51"/>
      <c r="L543" s="50"/>
    </row>
    <row r="544" spans="1:12" ht="15">
      <c r="A544" s="26"/>
      <c r="B544" s="18"/>
      <c r="C544" s="8"/>
      <c r="D544" s="19" t="s">
        <v>38</v>
      </c>
      <c r="E544" s="9"/>
      <c r="F544" s="21">
        <f>SUM(F538:F543)</f>
        <v>0</v>
      </c>
      <c r="G544" s="21">
        <f t="shared" ref="G544" si="252">SUM(G538:G543)</f>
        <v>0</v>
      </c>
      <c r="H544" s="21">
        <f t="shared" ref="H544" si="253">SUM(H538:H543)</f>
        <v>0</v>
      </c>
      <c r="I544" s="21">
        <f t="shared" ref="I544" si="254">SUM(I538:I543)</f>
        <v>0</v>
      </c>
      <c r="J544" s="21">
        <f t="shared" ref="J544" si="255">SUM(J538:J543)</f>
        <v>0</v>
      </c>
      <c r="K544" s="27"/>
      <c r="L544" s="21">
        <f t="shared" ref="L544" ca="1" si="256">SUM(L538:L546)</f>
        <v>0</v>
      </c>
    </row>
    <row r="545" spans="1:12" ht="15">
      <c r="A545" s="28">
        <f>A511</f>
        <v>2</v>
      </c>
      <c r="B545" s="14">
        <f>B511</f>
        <v>6</v>
      </c>
      <c r="C545" s="10" t="s">
        <v>36</v>
      </c>
      <c r="D545" s="12" t="s">
        <v>37</v>
      </c>
      <c r="E545" s="49"/>
      <c r="F545" s="50"/>
      <c r="G545" s="50"/>
      <c r="H545" s="50"/>
      <c r="I545" s="50"/>
      <c r="J545" s="50"/>
      <c r="K545" s="51"/>
      <c r="L545" s="50"/>
    </row>
    <row r="546" spans="1:12" ht="15">
      <c r="A546" s="25"/>
      <c r="B546" s="16"/>
      <c r="C546" s="11"/>
      <c r="D546" s="12" t="s">
        <v>34</v>
      </c>
      <c r="E546" s="49"/>
      <c r="F546" s="50"/>
      <c r="G546" s="50"/>
      <c r="H546" s="50"/>
      <c r="I546" s="50"/>
      <c r="J546" s="50"/>
      <c r="K546" s="51"/>
      <c r="L546" s="50"/>
    </row>
    <row r="547" spans="1:12" ht="15">
      <c r="A547" s="25"/>
      <c r="B547" s="16"/>
      <c r="C547" s="11"/>
      <c r="D547" s="12" t="s">
        <v>30</v>
      </c>
      <c r="E547" s="49"/>
      <c r="F547" s="50"/>
      <c r="G547" s="50"/>
      <c r="H547" s="50"/>
      <c r="I547" s="50"/>
      <c r="J547" s="50"/>
      <c r="K547" s="51"/>
      <c r="L547" s="50"/>
    </row>
    <row r="548" spans="1:12" ht="15">
      <c r="A548" s="25"/>
      <c r="B548" s="16"/>
      <c r="C548" s="11"/>
      <c r="D548" s="12" t="s">
        <v>23</v>
      </c>
      <c r="E548" s="49"/>
      <c r="F548" s="50"/>
      <c r="G548" s="50"/>
      <c r="H548" s="50"/>
      <c r="I548" s="50"/>
      <c r="J548" s="50"/>
      <c r="K548" s="51"/>
      <c r="L548" s="50"/>
    </row>
    <row r="549" spans="1:12" ht="15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5">
      <c r="A550" s="25"/>
      <c r="B550" s="16"/>
      <c r="C550" s="11"/>
      <c r="D550" s="6"/>
      <c r="E550" s="49"/>
      <c r="F550" s="50"/>
      <c r="G550" s="50"/>
      <c r="H550" s="50"/>
      <c r="I550" s="50"/>
      <c r="J550" s="50"/>
      <c r="K550" s="51"/>
      <c r="L550" s="50"/>
    </row>
    <row r="551" spans="1:12" ht="15">
      <c r="A551" s="26"/>
      <c r="B551" s="18"/>
      <c r="C551" s="8"/>
      <c r="D551" s="20" t="s">
        <v>38</v>
      </c>
      <c r="E551" s="9"/>
      <c r="F551" s="21">
        <f>SUM(F545:F550)</f>
        <v>0</v>
      </c>
      <c r="G551" s="21">
        <f t="shared" ref="G551" si="257">SUM(G545:G550)</f>
        <v>0</v>
      </c>
      <c r="H551" s="21">
        <f t="shared" ref="H551" si="258">SUM(H545:H550)</f>
        <v>0</v>
      </c>
      <c r="I551" s="21">
        <f t="shared" ref="I551" si="259">SUM(I545:I550)</f>
        <v>0</v>
      </c>
      <c r="J551" s="21">
        <f t="shared" ref="J551" si="260">SUM(J545:J550)</f>
        <v>0</v>
      </c>
      <c r="K551" s="27"/>
      <c r="L551" s="21">
        <f t="shared" ref="L551" ca="1" si="261">SUM(L545:L553)</f>
        <v>0</v>
      </c>
    </row>
    <row r="552" spans="1:12" ht="15.75" customHeight="1">
      <c r="A552" s="31">
        <f>A511</f>
        <v>2</v>
      </c>
      <c r="B552" s="32">
        <f>B511</f>
        <v>6</v>
      </c>
      <c r="C552" s="85" t="s">
        <v>4</v>
      </c>
      <c r="D552" s="86"/>
      <c r="E552" s="33"/>
      <c r="F552" s="34">
        <f>F518+F522+F532+F537+F544+F551</f>
        <v>0</v>
      </c>
      <c r="G552" s="34">
        <f t="shared" ref="G552" si="262">G518+G522+G532+G537+G544+G551</f>
        <v>0</v>
      </c>
      <c r="H552" s="34">
        <f t="shared" ref="H552" si="263">H518+H522+H532+H537+H544+H551</f>
        <v>0</v>
      </c>
      <c r="I552" s="34">
        <f t="shared" ref="I552" si="264">I518+I522+I532+I537+I544+I551</f>
        <v>0</v>
      </c>
      <c r="J552" s="34">
        <f t="shared" ref="J552" si="265">J518+J522+J532+J537+J544+J551</f>
        <v>0</v>
      </c>
      <c r="K552" s="35"/>
      <c r="L552" s="34">
        <f t="shared" ref="L552" ca="1" si="266">L518+L522+L532+L537+L544+L551</f>
        <v>0</v>
      </c>
    </row>
    <row r="553" spans="1:12" ht="15">
      <c r="A553" s="22">
        <v>2</v>
      </c>
      <c r="B553" s="23">
        <v>7</v>
      </c>
      <c r="C553" s="24" t="s">
        <v>19</v>
      </c>
      <c r="D553" s="5" t="s">
        <v>20</v>
      </c>
      <c r="E553" s="46"/>
      <c r="F553" s="47"/>
      <c r="G553" s="47"/>
      <c r="H553" s="47"/>
      <c r="I553" s="47"/>
      <c r="J553" s="47"/>
      <c r="K553" s="48"/>
      <c r="L553" s="47"/>
    </row>
    <row r="554" spans="1:12" ht="15">
      <c r="A554" s="25"/>
      <c r="B554" s="16"/>
      <c r="C554" s="11"/>
      <c r="D554" s="6"/>
      <c r="E554" s="49"/>
      <c r="F554" s="50"/>
      <c r="G554" s="50"/>
      <c r="H554" s="50"/>
      <c r="I554" s="50"/>
      <c r="J554" s="50"/>
      <c r="K554" s="51"/>
      <c r="L554" s="50"/>
    </row>
    <row r="555" spans="1:12" ht="15">
      <c r="A555" s="25"/>
      <c r="B555" s="16"/>
      <c r="C555" s="11"/>
      <c r="D555" s="7" t="s">
        <v>21</v>
      </c>
      <c r="E555" s="49"/>
      <c r="F555" s="50"/>
      <c r="G555" s="50"/>
      <c r="H555" s="50"/>
      <c r="I555" s="50"/>
      <c r="J555" s="50"/>
      <c r="K555" s="51"/>
      <c r="L555" s="50"/>
    </row>
    <row r="556" spans="1:12" ht="15">
      <c r="A556" s="25"/>
      <c r="B556" s="16"/>
      <c r="C556" s="11"/>
      <c r="D556" s="7" t="s">
        <v>22</v>
      </c>
      <c r="E556" s="49"/>
      <c r="F556" s="50"/>
      <c r="G556" s="50"/>
      <c r="H556" s="50"/>
      <c r="I556" s="50"/>
      <c r="J556" s="50"/>
      <c r="K556" s="51"/>
      <c r="L556" s="50"/>
    </row>
    <row r="557" spans="1:12" ht="15">
      <c r="A557" s="25"/>
      <c r="B557" s="16"/>
      <c r="C557" s="11"/>
      <c r="D557" s="7" t="s">
        <v>23</v>
      </c>
      <c r="E557" s="49"/>
      <c r="F557" s="50"/>
      <c r="G557" s="50"/>
      <c r="H557" s="50"/>
      <c r="I557" s="50"/>
      <c r="J557" s="50"/>
      <c r="K557" s="51"/>
      <c r="L557" s="50"/>
    </row>
    <row r="558" spans="1:12" ht="15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5">
      <c r="A559" s="25"/>
      <c r="B559" s="16"/>
      <c r="C559" s="11"/>
      <c r="D559" s="6"/>
      <c r="E559" s="49"/>
      <c r="F559" s="50"/>
      <c r="G559" s="50"/>
      <c r="H559" s="50"/>
      <c r="I559" s="50"/>
      <c r="J559" s="50"/>
      <c r="K559" s="51"/>
      <c r="L559" s="50"/>
    </row>
    <row r="560" spans="1:12" ht="15">
      <c r="A560" s="26"/>
      <c r="B560" s="18"/>
      <c r="C560" s="8"/>
      <c r="D560" s="19" t="s">
        <v>38</v>
      </c>
      <c r="E560" s="9"/>
      <c r="F560" s="21">
        <f>SUM(F553:F559)</f>
        <v>0</v>
      </c>
      <c r="G560" s="21">
        <f t="shared" ref="G560" si="267">SUM(G553:G559)</f>
        <v>0</v>
      </c>
      <c r="H560" s="21">
        <f t="shared" ref="H560" si="268">SUM(H553:H559)</f>
        <v>0</v>
      </c>
      <c r="I560" s="21">
        <f t="shared" ref="I560" si="269">SUM(I553:I559)</f>
        <v>0</v>
      </c>
      <c r="J560" s="21">
        <f t="shared" ref="J560" si="270">SUM(J553:J559)</f>
        <v>0</v>
      </c>
      <c r="K560" s="27"/>
      <c r="L560" s="21">
        <f t="shared" ref="L560" si="271">SUM(L553:L559)</f>
        <v>0</v>
      </c>
    </row>
    <row r="561" spans="1:12" ht="15">
      <c r="A561" s="28">
        <f>A553</f>
        <v>2</v>
      </c>
      <c r="B561" s="14">
        <f>B553</f>
        <v>7</v>
      </c>
      <c r="C561" s="10" t="s">
        <v>24</v>
      </c>
      <c r="D561" s="12" t="s">
        <v>23</v>
      </c>
      <c r="E561" s="49"/>
      <c r="F561" s="50"/>
      <c r="G561" s="50"/>
      <c r="H561" s="50"/>
      <c r="I561" s="50"/>
      <c r="J561" s="50"/>
      <c r="K561" s="51"/>
      <c r="L561" s="50"/>
    </row>
    <row r="562" spans="1:12" ht="15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>
      <c r="A563" s="25"/>
      <c r="B563" s="16"/>
      <c r="C563" s="11"/>
      <c r="D563" s="6"/>
      <c r="E563" s="49"/>
      <c r="F563" s="50"/>
      <c r="G563" s="50"/>
      <c r="H563" s="50"/>
      <c r="I563" s="50"/>
      <c r="J563" s="50"/>
      <c r="K563" s="51"/>
      <c r="L563" s="50"/>
    </row>
    <row r="564" spans="1:12" ht="15">
      <c r="A564" s="26"/>
      <c r="B564" s="18"/>
      <c r="C564" s="8"/>
      <c r="D564" s="19" t="s">
        <v>38</v>
      </c>
      <c r="E564" s="9"/>
      <c r="F564" s="21">
        <f>SUM(F561:F563)</f>
        <v>0</v>
      </c>
      <c r="G564" s="21">
        <f t="shared" ref="G564" si="272">SUM(G561:G563)</f>
        <v>0</v>
      </c>
      <c r="H564" s="21">
        <f t="shared" ref="H564" si="273">SUM(H561:H563)</f>
        <v>0</v>
      </c>
      <c r="I564" s="21">
        <f t="shared" ref="I564" si="274">SUM(I561:I563)</f>
        <v>0</v>
      </c>
      <c r="J564" s="21">
        <f t="shared" ref="J564" si="275">SUM(J561:J563)</f>
        <v>0</v>
      </c>
      <c r="K564" s="27"/>
      <c r="L564" s="21">
        <f t="shared" ref="L564" ca="1" si="276">SUM(L561:L569)</f>
        <v>0</v>
      </c>
    </row>
    <row r="565" spans="1:12" ht="15">
      <c r="A565" s="28">
        <f>A553</f>
        <v>2</v>
      </c>
      <c r="B565" s="14">
        <f>B553</f>
        <v>7</v>
      </c>
      <c r="C565" s="10" t="s">
        <v>25</v>
      </c>
      <c r="D565" s="7" t="s">
        <v>26</v>
      </c>
      <c r="E565" s="49"/>
      <c r="F565" s="50"/>
      <c r="G565" s="50"/>
      <c r="H565" s="50"/>
      <c r="I565" s="50"/>
      <c r="J565" s="50"/>
      <c r="K565" s="51"/>
      <c r="L565" s="50"/>
    </row>
    <row r="566" spans="1:12" ht="15">
      <c r="A566" s="25"/>
      <c r="B566" s="16"/>
      <c r="C566" s="11"/>
      <c r="D566" s="7" t="s">
        <v>27</v>
      </c>
      <c r="E566" s="49"/>
      <c r="F566" s="50"/>
      <c r="G566" s="50"/>
      <c r="H566" s="50"/>
      <c r="I566" s="50"/>
      <c r="J566" s="50"/>
      <c r="K566" s="51"/>
      <c r="L566" s="50"/>
    </row>
    <row r="567" spans="1:12" ht="15">
      <c r="A567" s="25"/>
      <c r="B567" s="16"/>
      <c r="C567" s="11"/>
      <c r="D567" s="7" t="s">
        <v>28</v>
      </c>
      <c r="E567" s="49"/>
      <c r="F567" s="50"/>
      <c r="G567" s="50"/>
      <c r="H567" s="50"/>
      <c r="I567" s="50"/>
      <c r="J567" s="50"/>
      <c r="K567" s="51"/>
      <c r="L567" s="50"/>
    </row>
    <row r="568" spans="1:12" ht="15">
      <c r="A568" s="25"/>
      <c r="B568" s="16"/>
      <c r="C568" s="11"/>
      <c r="D568" s="7" t="s">
        <v>29</v>
      </c>
      <c r="E568" s="49"/>
      <c r="F568" s="50"/>
      <c r="G568" s="50"/>
      <c r="H568" s="50"/>
      <c r="I568" s="50"/>
      <c r="J568" s="50"/>
      <c r="K568" s="51"/>
      <c r="L568" s="50"/>
    </row>
    <row r="569" spans="1:12" ht="15">
      <c r="A569" s="25"/>
      <c r="B569" s="16"/>
      <c r="C569" s="11"/>
      <c r="D569" s="7" t="s">
        <v>30</v>
      </c>
      <c r="E569" s="49"/>
      <c r="F569" s="50"/>
      <c r="G569" s="50"/>
      <c r="H569" s="50"/>
      <c r="I569" s="50"/>
      <c r="J569" s="50"/>
      <c r="K569" s="51"/>
      <c r="L569" s="50"/>
    </row>
    <row r="570" spans="1:12" ht="15">
      <c r="A570" s="25"/>
      <c r="B570" s="16"/>
      <c r="C570" s="11"/>
      <c r="D570" s="7" t="s">
        <v>31</v>
      </c>
      <c r="E570" s="49"/>
      <c r="F570" s="50"/>
      <c r="G570" s="50"/>
      <c r="H570" s="50"/>
      <c r="I570" s="50"/>
      <c r="J570" s="50"/>
      <c r="K570" s="51"/>
      <c r="L570" s="50"/>
    </row>
    <row r="571" spans="1:12" ht="15">
      <c r="A571" s="25"/>
      <c r="B571" s="16"/>
      <c r="C571" s="11"/>
      <c r="D571" s="7" t="s">
        <v>32</v>
      </c>
      <c r="E571" s="49"/>
      <c r="F571" s="50"/>
      <c r="G571" s="50"/>
      <c r="H571" s="50"/>
      <c r="I571" s="50"/>
      <c r="J571" s="50"/>
      <c r="K571" s="51"/>
      <c r="L571" s="50"/>
    </row>
    <row r="572" spans="1:12" ht="1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>
      <c r="A573" s="25"/>
      <c r="B573" s="16"/>
      <c r="C573" s="11"/>
      <c r="D573" s="6"/>
      <c r="E573" s="49"/>
      <c r="F573" s="50"/>
      <c r="G573" s="50"/>
      <c r="H573" s="50"/>
      <c r="I573" s="50"/>
      <c r="J573" s="50"/>
      <c r="K573" s="51"/>
      <c r="L573" s="50"/>
    </row>
    <row r="574" spans="1:12" ht="15">
      <c r="A574" s="26"/>
      <c r="B574" s="18"/>
      <c r="C574" s="8"/>
      <c r="D574" s="19" t="s">
        <v>38</v>
      </c>
      <c r="E574" s="9"/>
      <c r="F574" s="21">
        <f>SUM(F565:F573)</f>
        <v>0</v>
      </c>
      <c r="G574" s="21">
        <f t="shared" ref="G574" si="277">SUM(G565:G573)</f>
        <v>0</v>
      </c>
      <c r="H574" s="21">
        <f t="shared" ref="H574" si="278">SUM(H565:H573)</f>
        <v>0</v>
      </c>
      <c r="I574" s="21">
        <f t="shared" ref="I574" si="279">SUM(I565:I573)</f>
        <v>0</v>
      </c>
      <c r="J574" s="21">
        <f t="shared" ref="J574" si="280">SUM(J565:J573)</f>
        <v>0</v>
      </c>
      <c r="K574" s="27"/>
      <c r="L574" s="21">
        <f t="shared" ref="L574" ca="1" si="281">SUM(L571:L579)</f>
        <v>0</v>
      </c>
    </row>
    <row r="575" spans="1:12" ht="15">
      <c r="A575" s="28">
        <f>A553</f>
        <v>2</v>
      </c>
      <c r="B575" s="14">
        <f>B553</f>
        <v>7</v>
      </c>
      <c r="C575" s="10" t="s">
        <v>33</v>
      </c>
      <c r="D575" s="12" t="s">
        <v>34</v>
      </c>
      <c r="E575" s="49"/>
      <c r="F575" s="50"/>
      <c r="G575" s="50"/>
      <c r="H575" s="50"/>
      <c r="I575" s="50"/>
      <c r="J575" s="50"/>
      <c r="K575" s="51"/>
      <c r="L575" s="50"/>
    </row>
    <row r="576" spans="1:12" ht="15">
      <c r="A576" s="25"/>
      <c r="B576" s="16"/>
      <c r="C576" s="11"/>
      <c r="D576" s="12" t="s">
        <v>30</v>
      </c>
      <c r="E576" s="49"/>
      <c r="F576" s="50"/>
      <c r="G576" s="50"/>
      <c r="H576" s="50"/>
      <c r="I576" s="50"/>
      <c r="J576" s="50"/>
      <c r="K576" s="51"/>
      <c r="L576" s="50"/>
    </row>
    <row r="577" spans="1:12" ht="1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>
      <c r="A578" s="25"/>
      <c r="B578" s="16"/>
      <c r="C578" s="11"/>
      <c r="D578" s="6"/>
      <c r="E578" s="49"/>
      <c r="F578" s="50"/>
      <c r="G578" s="50"/>
      <c r="H578" s="50"/>
      <c r="I578" s="50"/>
      <c r="J578" s="50"/>
      <c r="K578" s="51"/>
      <c r="L578" s="50"/>
    </row>
    <row r="579" spans="1:12" ht="15">
      <c r="A579" s="26"/>
      <c r="B579" s="18"/>
      <c r="C579" s="8"/>
      <c r="D579" s="19" t="s">
        <v>38</v>
      </c>
      <c r="E579" s="9"/>
      <c r="F579" s="21">
        <f>SUM(F575:F578)</f>
        <v>0</v>
      </c>
      <c r="G579" s="21">
        <f t="shared" ref="G579" si="282">SUM(G575:G578)</f>
        <v>0</v>
      </c>
      <c r="H579" s="21">
        <f t="shared" ref="H579" si="283">SUM(H575:H578)</f>
        <v>0</v>
      </c>
      <c r="I579" s="21">
        <f t="shared" ref="I579" si="284">SUM(I575:I578)</f>
        <v>0</v>
      </c>
      <c r="J579" s="21">
        <f t="shared" ref="J579" si="285">SUM(J575:J578)</f>
        <v>0</v>
      </c>
      <c r="K579" s="27"/>
      <c r="L579" s="21">
        <f t="shared" ref="L579" ca="1" si="286">SUM(L572:L578)</f>
        <v>0</v>
      </c>
    </row>
    <row r="580" spans="1:12" ht="15">
      <c r="A580" s="28">
        <f>A553</f>
        <v>2</v>
      </c>
      <c r="B580" s="14">
        <f>B553</f>
        <v>7</v>
      </c>
      <c r="C580" s="10" t="s">
        <v>35</v>
      </c>
      <c r="D580" s="7" t="s">
        <v>20</v>
      </c>
      <c r="E580" s="49"/>
      <c r="F580" s="50"/>
      <c r="G580" s="50"/>
      <c r="H580" s="50"/>
      <c r="I580" s="50"/>
      <c r="J580" s="50"/>
      <c r="K580" s="51"/>
      <c r="L580" s="50"/>
    </row>
    <row r="581" spans="1:12" ht="15">
      <c r="A581" s="25"/>
      <c r="B581" s="16"/>
      <c r="C581" s="11"/>
      <c r="D581" s="7" t="s">
        <v>29</v>
      </c>
      <c r="E581" s="49"/>
      <c r="F581" s="50"/>
      <c r="G581" s="50"/>
      <c r="H581" s="50"/>
      <c r="I581" s="50"/>
      <c r="J581" s="50"/>
      <c r="K581" s="51"/>
      <c r="L581" s="50"/>
    </row>
    <row r="582" spans="1:12" ht="15">
      <c r="A582" s="25"/>
      <c r="B582" s="16"/>
      <c r="C582" s="11"/>
      <c r="D582" s="7" t="s">
        <v>30</v>
      </c>
      <c r="E582" s="49"/>
      <c r="F582" s="50"/>
      <c r="G582" s="50"/>
      <c r="H582" s="50"/>
      <c r="I582" s="50"/>
      <c r="J582" s="50"/>
      <c r="K582" s="51"/>
      <c r="L582" s="50"/>
    </row>
    <row r="583" spans="1:12" ht="15">
      <c r="A583" s="25"/>
      <c r="B583" s="16"/>
      <c r="C583" s="11"/>
      <c r="D583" s="7" t="s">
        <v>22</v>
      </c>
      <c r="E583" s="49"/>
      <c r="F583" s="50"/>
      <c r="G583" s="50"/>
      <c r="H583" s="50"/>
      <c r="I583" s="50"/>
      <c r="J583" s="50"/>
      <c r="K583" s="51"/>
      <c r="L583" s="50"/>
    </row>
    <row r="584" spans="1:12" ht="15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5">
      <c r="A585" s="25"/>
      <c r="B585" s="16"/>
      <c r="C585" s="11"/>
      <c r="D585" s="6"/>
      <c r="E585" s="49"/>
      <c r="F585" s="50"/>
      <c r="G585" s="50"/>
      <c r="H585" s="50"/>
      <c r="I585" s="50"/>
      <c r="J585" s="50"/>
      <c r="K585" s="51"/>
      <c r="L585" s="50"/>
    </row>
    <row r="586" spans="1:12" ht="15">
      <c r="A586" s="26"/>
      <c r="B586" s="18"/>
      <c r="C586" s="8"/>
      <c r="D586" s="19" t="s">
        <v>38</v>
      </c>
      <c r="E586" s="9"/>
      <c r="F586" s="21">
        <f>SUM(F580:F585)</f>
        <v>0</v>
      </c>
      <c r="G586" s="21">
        <f t="shared" ref="G586" si="287">SUM(G580:G585)</f>
        <v>0</v>
      </c>
      <c r="H586" s="21">
        <f t="shared" ref="H586" si="288">SUM(H580:H585)</f>
        <v>0</v>
      </c>
      <c r="I586" s="21">
        <f t="shared" ref="I586" si="289">SUM(I580:I585)</f>
        <v>0</v>
      </c>
      <c r="J586" s="21">
        <f t="shared" ref="J586" si="290">SUM(J580:J585)</f>
        <v>0</v>
      </c>
      <c r="K586" s="27"/>
      <c r="L586" s="21">
        <f t="shared" ref="L586" ca="1" si="291">SUM(L580:L588)</f>
        <v>0</v>
      </c>
    </row>
    <row r="587" spans="1:12" ht="15">
      <c r="A587" s="28">
        <f>A553</f>
        <v>2</v>
      </c>
      <c r="B587" s="14">
        <f>B553</f>
        <v>7</v>
      </c>
      <c r="C587" s="10" t="s">
        <v>36</v>
      </c>
      <c r="D587" s="12" t="s">
        <v>37</v>
      </c>
      <c r="E587" s="49"/>
      <c r="F587" s="50"/>
      <c r="G587" s="50"/>
      <c r="H587" s="50"/>
      <c r="I587" s="50"/>
      <c r="J587" s="50"/>
      <c r="K587" s="51"/>
      <c r="L587" s="50"/>
    </row>
    <row r="588" spans="1:12" ht="15">
      <c r="A588" s="25"/>
      <c r="B588" s="16"/>
      <c r="C588" s="11"/>
      <c r="D588" s="12" t="s">
        <v>34</v>
      </c>
      <c r="E588" s="49"/>
      <c r="F588" s="50"/>
      <c r="G588" s="50"/>
      <c r="H588" s="50"/>
      <c r="I588" s="50"/>
      <c r="J588" s="50"/>
      <c r="K588" s="51"/>
      <c r="L588" s="50"/>
    </row>
    <row r="589" spans="1:12" ht="15">
      <c r="A589" s="25"/>
      <c r="B589" s="16"/>
      <c r="C589" s="11"/>
      <c r="D589" s="12" t="s">
        <v>30</v>
      </c>
      <c r="E589" s="49"/>
      <c r="F589" s="50"/>
      <c r="G589" s="50"/>
      <c r="H589" s="50"/>
      <c r="I589" s="50"/>
      <c r="J589" s="50"/>
      <c r="K589" s="51"/>
      <c r="L589" s="50"/>
    </row>
    <row r="590" spans="1:12" ht="15">
      <c r="A590" s="25"/>
      <c r="B590" s="16"/>
      <c r="C590" s="11"/>
      <c r="D590" s="12" t="s">
        <v>23</v>
      </c>
      <c r="E590" s="49"/>
      <c r="F590" s="50"/>
      <c r="G590" s="50"/>
      <c r="H590" s="50"/>
      <c r="I590" s="50"/>
      <c r="J590" s="50"/>
      <c r="K590" s="51"/>
      <c r="L590" s="50"/>
    </row>
    <row r="591" spans="1:12" ht="15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5">
      <c r="A592" s="25"/>
      <c r="B592" s="16"/>
      <c r="C592" s="11"/>
      <c r="D592" s="6"/>
      <c r="E592" s="49"/>
      <c r="F592" s="50"/>
      <c r="G592" s="50"/>
      <c r="H592" s="50"/>
      <c r="I592" s="50"/>
      <c r="J592" s="50"/>
      <c r="K592" s="51"/>
      <c r="L592" s="50"/>
    </row>
    <row r="593" spans="1:12" ht="15">
      <c r="A593" s="26"/>
      <c r="B593" s="18"/>
      <c r="C593" s="8"/>
      <c r="D593" s="20" t="s">
        <v>38</v>
      </c>
      <c r="E593" s="9"/>
      <c r="F593" s="21">
        <f>SUM(F587:F592)</f>
        <v>0</v>
      </c>
      <c r="G593" s="21">
        <f t="shared" ref="G593" si="292">SUM(G587:G592)</f>
        <v>0</v>
      </c>
      <c r="H593" s="21">
        <f t="shared" ref="H593" si="293">SUM(H587:H592)</f>
        <v>0</v>
      </c>
      <c r="I593" s="21">
        <f t="shared" ref="I593" si="294">SUM(I587:I592)</f>
        <v>0</v>
      </c>
      <c r="J593" s="21">
        <f t="shared" ref="J593" si="295">SUM(J587:J592)</f>
        <v>0</v>
      </c>
      <c r="K593" s="27"/>
      <c r="L593" s="21">
        <f t="shared" ref="L593" ca="1" si="296">SUM(L587:L595)</f>
        <v>0</v>
      </c>
    </row>
    <row r="594" spans="1:12" ht="15">
      <c r="A594" s="37">
        <f>A553</f>
        <v>2</v>
      </c>
      <c r="B594" s="38">
        <f>B553</f>
        <v>7</v>
      </c>
      <c r="C594" s="82" t="s">
        <v>4</v>
      </c>
      <c r="D594" s="83"/>
      <c r="E594" s="39"/>
      <c r="F594" s="40">
        <f>F560+F564+F574+F579+F586+F593</f>
        <v>0</v>
      </c>
      <c r="G594" s="40">
        <f t="shared" ref="G594" si="297">G560+G564+G574+G579+G586+G593</f>
        <v>0</v>
      </c>
      <c r="H594" s="40">
        <f t="shared" ref="H594" si="298">H560+H564+H574+H579+H586+H593</f>
        <v>0</v>
      </c>
      <c r="I594" s="40">
        <f t="shared" ref="I594" si="299">I560+I564+I574+I579+I586+I593</f>
        <v>0</v>
      </c>
      <c r="J594" s="40">
        <f t="shared" ref="J594" si="300">J560+J564+J574+J579+J586+J593</f>
        <v>0</v>
      </c>
      <c r="K594" s="41"/>
      <c r="L594" s="34">
        <f ca="1">L560+L564+L574+L579+L586+L593</f>
        <v>0</v>
      </c>
    </row>
    <row r="595" spans="1:12">
      <c r="A595" s="29"/>
      <c r="B595" s="30"/>
      <c r="C595" s="84" t="s">
        <v>5</v>
      </c>
      <c r="D595" s="84"/>
      <c r="E595" s="84"/>
      <c r="F595" s="42">
        <f>(F48+F90+F133+F175+F216+F258+F300+F342+F384+F426+F468+F510+F552+F594)/(IF(F48=0,0,1)+IF(F90=0,0,1)+IF(F133=0,0,1)+IF(F175=0,0,1)+IF(F216=0,0,1)+IF(F258=0,0,1)+IF(F300=0,0,1)+IF(F342=0,0,1)+IF(F384=0,0,1)+IF(F426=0,0,1)+IF(F468=0,0,1)+IF(F510=0,0,1)+IF(F552=0,0,1)+IF(F594=0,0,1))</f>
        <v>2627.5</v>
      </c>
      <c r="G595" s="42">
        <f>(G48+G90+G133+G175+G216+G258+G300+G342+G384+G426+G468+G510+G552+G594)/(IF(G48=0,0,1)+IF(G90=0,0,1)+IF(G133=0,0,1)+IF(G175=0,0,1)+IF(G216=0,0,1)+IF(G258=0,0,1)+IF(G300=0,0,1)+IF(G342=0,0,1)+IF(G384=0,0,1)+IF(G426=0,0,1)+IF(G468=0,0,1)+IF(G510=0,0,1)+IF(G552=0,0,1)+IF(G594=0,0,1))</f>
        <v>83.8</v>
      </c>
      <c r="H595" s="42">
        <f>(H48+H90+H133+H175+H216+H258+H300+H342+H384+H426+H468+H510+H552+H594)/(IF(H48=0,0,1)+IF(H90=0,0,1)+IF(H133=0,0,1)+IF(H175=0,0,1)+IF(H216=0,0,1)+IF(H258=0,0,1)+IF(H300=0,0,1)+IF(H342=0,0,1)+IF(H384=0,0,1)+IF(H426=0,0,1)+IF(H468=0,0,1)+IF(H510=0,0,1)+IF(H552=0,0,1)+IF(H594=0,0,1))</f>
        <v>86.8</v>
      </c>
      <c r="I595" s="42">
        <f>(I48+I90+I133+I175+I216+I258+I300+I342+I384+I426+I468+I510+I552+I594)/(IF(I48=0,0,1)+IF(I90=0,0,1)+IF(I133=0,0,1)+IF(I175=0,0,1)+IF(I216=0,0,1)+IF(I258=0,0,1)+IF(I300=0,0,1)+IF(I342=0,0,1)+IF(I384=0,0,1)+IF(I426=0,0,1)+IF(I468=0,0,1)+IF(I510=0,0,1)+IF(I552=0,0,1)+IF(I594=0,0,1))</f>
        <v>377.8</v>
      </c>
      <c r="J595" s="42">
        <f>(J48+J90+J133+J175+J216+J258+J300+J342+J384+J426+J468+J510+J552+J594)/(IF(J48=0,0,1)+IF(J90=0,0,1)+IF(J133=0,0,1)+IF(J175=0,0,1)+IF(J216=0,0,1)+IF(J258=0,0,1)+IF(J300=0,0,1)+IF(J342=0,0,1)+IF(J384=0,0,1)+IF(J426=0,0,1)+IF(J468=0,0,1)+IF(J510=0,0,1)+IF(J552=0,0,1)+IF(J594=0,0,1))</f>
        <v>2528.1999999999998</v>
      </c>
      <c r="K595" s="42"/>
      <c r="L595" s="42"/>
    </row>
  </sheetData>
  <mergeCells count="18">
    <mergeCell ref="C300:D300"/>
    <mergeCell ref="C48:D48"/>
    <mergeCell ref="C1:E1"/>
    <mergeCell ref="H1:K1"/>
    <mergeCell ref="H2:K2"/>
    <mergeCell ref="C90:D90"/>
    <mergeCell ref="C133:D133"/>
    <mergeCell ref="C175:D175"/>
    <mergeCell ref="C216:D216"/>
    <mergeCell ref="C258:D258"/>
    <mergeCell ref="C594:D594"/>
    <mergeCell ref="C595:E595"/>
    <mergeCell ref="C342:D342"/>
    <mergeCell ref="C384:D384"/>
    <mergeCell ref="C426:D426"/>
    <mergeCell ref="C468:D468"/>
    <mergeCell ref="C510:D510"/>
    <mergeCell ref="C552:D55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Каб.Завуча</cp:lastModifiedBy>
  <cp:lastPrinted>2024-11-26T10:31:03Z</cp:lastPrinted>
  <dcterms:created xsi:type="dcterms:W3CDTF">2022-05-16T14:23:56Z</dcterms:created>
  <dcterms:modified xsi:type="dcterms:W3CDTF">2024-11-28T09:25:44Z</dcterms:modified>
</cp:coreProperties>
</file>